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512E5EB0-5B0C-42F8-904B-E1C06BAF6E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C" sheetId="1" r:id="rId1"/>
    <sheet name="FS" sheetId="2" r:id="rId2"/>
    <sheet name="GT" sheetId="3" r:id="rId3"/>
    <sheet name="KZ" sheetId="4" r:id="rId4"/>
    <sheet name="LP" sheetId="5" r:id="rId5"/>
    <sheet name="MP" sheetId="6" r:id="rId6"/>
    <sheet name="NC" sheetId="7" r:id="rId7"/>
    <sheet name="NW" sheetId="8" r:id="rId8"/>
    <sheet name="WC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" i="10" l="1"/>
  <c r="B75" i="10"/>
  <c r="B74" i="10"/>
  <c r="B73" i="10"/>
  <c r="B72" i="10"/>
  <c r="B65" i="10"/>
  <c r="B64" i="10"/>
  <c r="B63" i="10"/>
  <c r="B62" i="10"/>
  <c r="B61" i="10"/>
  <c r="B54" i="10"/>
  <c r="B53" i="10"/>
  <c r="B52" i="10"/>
  <c r="B51" i="10"/>
  <c r="B50" i="10"/>
  <c r="B43" i="10"/>
  <c r="B42" i="10"/>
  <c r="B41" i="10"/>
  <c r="B40" i="10"/>
  <c r="B39" i="10"/>
  <c r="B32" i="10"/>
  <c r="B31" i="10"/>
  <c r="B30" i="10"/>
  <c r="B29" i="10"/>
  <c r="B28" i="10"/>
  <c r="B21" i="10"/>
  <c r="B20" i="10"/>
  <c r="B19" i="10"/>
  <c r="B18" i="10"/>
  <c r="B17" i="10"/>
  <c r="B9" i="10"/>
  <c r="B8" i="10"/>
  <c r="B10" i="10" s="1"/>
  <c r="AE76" i="9"/>
  <c r="AD76" i="9"/>
  <c r="AC76" i="9"/>
  <c r="AB76" i="9"/>
  <c r="AA76" i="9"/>
  <c r="Z76" i="9"/>
  <c r="Y76" i="9"/>
  <c r="X76" i="9"/>
  <c r="W76" i="9"/>
  <c r="V76" i="9"/>
  <c r="U76" i="9"/>
  <c r="T76" i="9"/>
  <c r="S76" i="9"/>
  <c r="R76" i="9"/>
  <c r="Q76" i="9"/>
  <c r="P76" i="9"/>
  <c r="O76" i="9"/>
  <c r="N76" i="9"/>
  <c r="M76" i="9"/>
  <c r="L76" i="9"/>
  <c r="K76" i="9"/>
  <c r="J76" i="9"/>
  <c r="I76" i="9"/>
  <c r="H76" i="9"/>
  <c r="G76" i="9"/>
  <c r="F76" i="9"/>
  <c r="E76" i="9"/>
  <c r="D76" i="9"/>
  <c r="C76" i="9"/>
  <c r="AE75" i="9"/>
  <c r="AD75" i="9"/>
  <c r="AC75" i="9"/>
  <c r="AB75" i="9"/>
  <c r="AA75" i="9"/>
  <c r="Z75" i="9"/>
  <c r="Y75" i="9"/>
  <c r="X75" i="9"/>
  <c r="W75" i="9"/>
  <c r="V75" i="9"/>
  <c r="U75" i="9"/>
  <c r="T75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AE74" i="9"/>
  <c r="AD74" i="9"/>
  <c r="AC74" i="9"/>
  <c r="AB74" i="9"/>
  <c r="AA74" i="9"/>
  <c r="Z74" i="9"/>
  <c r="Y74" i="9"/>
  <c r="X74" i="9"/>
  <c r="W74" i="9"/>
  <c r="V74" i="9"/>
  <c r="U74" i="9"/>
  <c r="T74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AE73" i="9"/>
  <c r="AD73" i="9"/>
  <c r="AC73" i="9"/>
  <c r="AB73" i="9"/>
  <c r="AA73" i="9"/>
  <c r="Z73" i="9"/>
  <c r="Y73" i="9"/>
  <c r="X73" i="9"/>
  <c r="W73" i="9"/>
  <c r="V73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AE72" i="9"/>
  <c r="AD72" i="9"/>
  <c r="AC72" i="9"/>
  <c r="AB72" i="9"/>
  <c r="AA72" i="9"/>
  <c r="Z72" i="9"/>
  <c r="Y72" i="9"/>
  <c r="X72" i="9"/>
  <c r="W72" i="9"/>
  <c r="V72" i="9"/>
  <c r="U72" i="9"/>
  <c r="T72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AE65" i="9"/>
  <c r="AD65" i="9"/>
  <c r="AC65" i="9"/>
  <c r="AB65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AE64" i="9"/>
  <c r="AD64" i="9"/>
  <c r="AC64" i="9"/>
  <c r="AB64" i="9"/>
  <c r="AA64" i="9"/>
  <c r="Z64" i="9"/>
  <c r="Y64" i="9"/>
  <c r="X64" i="9"/>
  <c r="W64" i="9"/>
  <c r="V64" i="9"/>
  <c r="U64" i="9"/>
  <c r="T64" i="9"/>
  <c r="S64" i="9"/>
  <c r="R64" i="9"/>
  <c r="Q64" i="9"/>
  <c r="P64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AE63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AE62" i="9"/>
  <c r="AD62" i="9"/>
  <c r="AC62" i="9"/>
  <c r="AB62" i="9"/>
  <c r="AA62" i="9"/>
  <c r="Z62" i="9"/>
  <c r="Y62" i="9"/>
  <c r="X62" i="9"/>
  <c r="W62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AE61" i="9"/>
  <c r="AD61" i="9"/>
  <c r="AC61" i="9"/>
  <c r="AB61" i="9"/>
  <c r="AA61" i="9"/>
  <c r="Z61" i="9"/>
  <c r="Y61" i="9"/>
  <c r="X61" i="9"/>
  <c r="W61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AE54" i="9"/>
  <c r="AD54" i="9"/>
  <c r="AC54" i="9"/>
  <c r="AB54" i="9"/>
  <c r="AA54" i="9"/>
  <c r="Z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AE52" i="9"/>
  <c r="AD52" i="9"/>
  <c r="AC52" i="9"/>
  <c r="AB52" i="9"/>
  <c r="AA52" i="9"/>
  <c r="Z52" i="9"/>
  <c r="Y52" i="9"/>
  <c r="X52" i="9"/>
  <c r="W52" i="9"/>
  <c r="V52" i="9"/>
  <c r="U52" i="9"/>
  <c r="T52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AE51" i="9"/>
  <c r="AD51" i="9"/>
  <c r="AC51" i="9"/>
  <c r="AB51" i="9"/>
  <c r="AA51" i="9"/>
  <c r="Z51" i="9"/>
  <c r="Y51" i="9"/>
  <c r="X51" i="9"/>
  <c r="W51" i="9"/>
  <c r="V51" i="9"/>
  <c r="U51" i="9"/>
  <c r="T51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AE50" i="9"/>
  <c r="AD50" i="9"/>
  <c r="AC50" i="9"/>
  <c r="AB50" i="9"/>
  <c r="AA50" i="9"/>
  <c r="Z50" i="9"/>
  <c r="Y50" i="9"/>
  <c r="X50" i="9"/>
  <c r="W50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AE43" i="9"/>
  <c r="AD43" i="9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AE31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AE28" i="9"/>
  <c r="AD28" i="9"/>
  <c r="AC28" i="9"/>
  <c r="AB28" i="9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AE18" i="9"/>
  <c r="AD18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Y10" i="9"/>
  <c r="AE9" i="9"/>
  <c r="AD9" i="9"/>
  <c r="AC9" i="9"/>
  <c r="AB9" i="9"/>
  <c r="AA9" i="9"/>
  <c r="Z9" i="9"/>
  <c r="Y9" i="9"/>
  <c r="X9" i="9"/>
  <c r="X10" i="9" s="1"/>
  <c r="W9" i="9"/>
  <c r="V9" i="9"/>
  <c r="U9" i="9"/>
  <c r="T9" i="9"/>
  <c r="S9" i="9"/>
  <c r="R9" i="9"/>
  <c r="Q9" i="9"/>
  <c r="Q10" i="9" s="1"/>
  <c r="P9" i="9"/>
  <c r="P10" i="9" s="1"/>
  <c r="O9" i="9"/>
  <c r="N9" i="9"/>
  <c r="M9" i="9"/>
  <c r="L9" i="9"/>
  <c r="K9" i="9"/>
  <c r="J9" i="9"/>
  <c r="I9" i="9"/>
  <c r="H9" i="9"/>
  <c r="G9" i="9"/>
  <c r="F9" i="9"/>
  <c r="E9" i="9"/>
  <c r="D9" i="9"/>
  <c r="C9" i="9"/>
  <c r="AE8" i="9"/>
  <c r="AE10" i="9" s="1"/>
  <c r="AD8" i="9"/>
  <c r="AD10" i="9" s="1"/>
  <c r="AC8" i="9"/>
  <c r="AC10" i="9" s="1"/>
  <c r="AB8" i="9"/>
  <c r="AB10" i="9" s="1"/>
  <c r="AA8" i="9"/>
  <c r="Z8" i="9"/>
  <c r="Y8" i="9"/>
  <c r="X8" i="9"/>
  <c r="W8" i="9"/>
  <c r="W10" i="9" s="1"/>
  <c r="V8" i="9"/>
  <c r="V10" i="9" s="1"/>
  <c r="U8" i="9"/>
  <c r="T8" i="9"/>
  <c r="T10" i="9" s="1"/>
  <c r="S8" i="9"/>
  <c r="S10" i="9" s="1"/>
  <c r="R8" i="9"/>
  <c r="R10" i="9" s="1"/>
  <c r="Q8" i="9"/>
  <c r="P8" i="9"/>
  <c r="O8" i="9"/>
  <c r="N8" i="9"/>
  <c r="M8" i="9"/>
  <c r="L8" i="9"/>
  <c r="K8" i="9"/>
  <c r="K10" i="9" s="1"/>
  <c r="J8" i="9"/>
  <c r="J10" i="9" s="1"/>
  <c r="I8" i="9"/>
  <c r="I10" i="9" s="1"/>
  <c r="H8" i="9"/>
  <c r="H10" i="9" s="1"/>
  <c r="G8" i="9"/>
  <c r="G10" i="9" s="1"/>
  <c r="F8" i="9"/>
  <c r="F10" i="9" s="1"/>
  <c r="E8" i="9"/>
  <c r="D8" i="9"/>
  <c r="C8" i="9"/>
  <c r="B76" i="9"/>
  <c r="B75" i="9"/>
  <c r="B74" i="9"/>
  <c r="B73" i="9"/>
  <c r="B72" i="9"/>
  <c r="B65" i="9"/>
  <c r="B64" i="9"/>
  <c r="B63" i="9"/>
  <c r="B62" i="9"/>
  <c r="B61" i="9"/>
  <c r="B54" i="9"/>
  <c r="B53" i="9"/>
  <c r="B52" i="9"/>
  <c r="B51" i="9"/>
  <c r="B50" i="9"/>
  <c r="B43" i="9"/>
  <c r="B42" i="9"/>
  <c r="B41" i="9"/>
  <c r="B40" i="9"/>
  <c r="B39" i="9"/>
  <c r="B32" i="9"/>
  <c r="B31" i="9"/>
  <c r="B30" i="9"/>
  <c r="B29" i="9"/>
  <c r="B28" i="9"/>
  <c r="B21" i="9"/>
  <c r="B20" i="9"/>
  <c r="B19" i="9"/>
  <c r="B18" i="9"/>
  <c r="B17" i="9"/>
  <c r="B9" i="9"/>
  <c r="B8" i="9"/>
  <c r="B10" i="9" s="1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S10" i="8"/>
  <c r="K10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I10" i="8" s="1"/>
  <c r="H9" i="8"/>
  <c r="G9" i="8"/>
  <c r="F9" i="8"/>
  <c r="E9" i="8"/>
  <c r="D9" i="8"/>
  <c r="C9" i="8"/>
  <c r="W8" i="8"/>
  <c r="W10" i="8" s="1"/>
  <c r="V8" i="8"/>
  <c r="U8" i="8"/>
  <c r="T8" i="8"/>
  <c r="S8" i="8"/>
  <c r="R8" i="8"/>
  <c r="Q8" i="8"/>
  <c r="Q10" i="8" s="1"/>
  <c r="P8" i="8"/>
  <c r="P10" i="8" s="1"/>
  <c r="O8" i="8"/>
  <c r="N8" i="8"/>
  <c r="M8" i="8"/>
  <c r="M10" i="8" s="1"/>
  <c r="L8" i="8"/>
  <c r="K8" i="8"/>
  <c r="J8" i="8"/>
  <c r="I8" i="8"/>
  <c r="H8" i="8"/>
  <c r="H10" i="8" s="1"/>
  <c r="G8" i="8"/>
  <c r="G10" i="8" s="1"/>
  <c r="F8" i="8"/>
  <c r="F10" i="8" s="1"/>
  <c r="E8" i="8"/>
  <c r="E10" i="8" s="1"/>
  <c r="D8" i="8"/>
  <c r="C8" i="8"/>
  <c r="C10" i="8" s="1"/>
  <c r="B76" i="8"/>
  <c r="B75" i="8"/>
  <c r="B74" i="8"/>
  <c r="B73" i="8"/>
  <c r="B72" i="8"/>
  <c r="B65" i="8"/>
  <c r="B64" i="8"/>
  <c r="B63" i="8"/>
  <c r="B62" i="8"/>
  <c r="B61" i="8"/>
  <c r="B54" i="8"/>
  <c r="B53" i="8"/>
  <c r="B52" i="8"/>
  <c r="B51" i="8"/>
  <c r="B50" i="8"/>
  <c r="B43" i="8"/>
  <c r="B42" i="8"/>
  <c r="B41" i="8"/>
  <c r="B40" i="8"/>
  <c r="B39" i="8"/>
  <c r="B32" i="8"/>
  <c r="B31" i="8"/>
  <c r="B30" i="8"/>
  <c r="B29" i="8"/>
  <c r="B28" i="8"/>
  <c r="B21" i="8"/>
  <c r="B20" i="8"/>
  <c r="B19" i="8"/>
  <c r="B18" i="8"/>
  <c r="B17" i="8"/>
  <c r="B9" i="8"/>
  <c r="B8" i="8"/>
  <c r="AF76" i="7"/>
  <c r="AE76" i="7"/>
  <c r="AD76" i="7"/>
  <c r="AC76" i="7"/>
  <c r="AB76" i="7"/>
  <c r="AA76" i="7"/>
  <c r="Z76" i="7"/>
  <c r="Y76" i="7"/>
  <c r="X76" i="7"/>
  <c r="W76" i="7"/>
  <c r="V76" i="7"/>
  <c r="U76" i="7"/>
  <c r="T76" i="7"/>
  <c r="S76" i="7"/>
  <c r="R76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AF75" i="7"/>
  <c r="AE75" i="7"/>
  <c r="AD75" i="7"/>
  <c r="AC75" i="7"/>
  <c r="AB75" i="7"/>
  <c r="AA75" i="7"/>
  <c r="Z75" i="7"/>
  <c r="Y75" i="7"/>
  <c r="X75" i="7"/>
  <c r="W75" i="7"/>
  <c r="V75" i="7"/>
  <c r="U75" i="7"/>
  <c r="T75" i="7"/>
  <c r="S75" i="7"/>
  <c r="R75" i="7"/>
  <c r="Q75" i="7"/>
  <c r="P75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AF74" i="7"/>
  <c r="AE74" i="7"/>
  <c r="AD74" i="7"/>
  <c r="AC74" i="7"/>
  <c r="AB74" i="7"/>
  <c r="AA74" i="7"/>
  <c r="Z74" i="7"/>
  <c r="Y74" i="7"/>
  <c r="X74" i="7"/>
  <c r="W74" i="7"/>
  <c r="V74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D74" i="7"/>
  <c r="C74" i="7"/>
  <c r="AF73" i="7"/>
  <c r="AE73" i="7"/>
  <c r="AD73" i="7"/>
  <c r="AC73" i="7"/>
  <c r="AB73" i="7"/>
  <c r="AA73" i="7"/>
  <c r="Z73" i="7"/>
  <c r="Y73" i="7"/>
  <c r="X73" i="7"/>
  <c r="W73" i="7"/>
  <c r="V73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3" i="7"/>
  <c r="C73" i="7"/>
  <c r="AF72" i="7"/>
  <c r="AE72" i="7"/>
  <c r="AD72" i="7"/>
  <c r="AC72" i="7"/>
  <c r="AB72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D72" i="7"/>
  <c r="C72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AF64" i="7"/>
  <c r="AE64" i="7"/>
  <c r="AD64" i="7"/>
  <c r="AC64" i="7"/>
  <c r="AB64" i="7"/>
  <c r="AA64" i="7"/>
  <c r="Z64" i="7"/>
  <c r="Y64" i="7"/>
  <c r="X64" i="7"/>
  <c r="W64" i="7"/>
  <c r="V64" i="7"/>
  <c r="U64" i="7"/>
  <c r="T64" i="7"/>
  <c r="S64" i="7"/>
  <c r="R64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AF62" i="7"/>
  <c r="AE62" i="7"/>
  <c r="AD62" i="7"/>
  <c r="AC62" i="7"/>
  <c r="AB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AF52" i="7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52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AF50" i="7"/>
  <c r="AE50" i="7"/>
  <c r="AD50" i="7"/>
  <c r="AC50" i="7"/>
  <c r="AB50" i="7"/>
  <c r="AA50" i="7"/>
  <c r="Z50" i="7"/>
  <c r="Y50" i="7"/>
  <c r="X50" i="7"/>
  <c r="W50" i="7"/>
  <c r="V50" i="7"/>
  <c r="U50" i="7"/>
  <c r="T50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AB10" i="7"/>
  <c r="L10" i="7"/>
  <c r="K10" i="7"/>
  <c r="I10" i="7"/>
  <c r="AF9" i="7"/>
  <c r="AE9" i="7"/>
  <c r="AD9" i="7"/>
  <c r="AC9" i="7"/>
  <c r="AB9" i="7"/>
  <c r="AA9" i="7"/>
  <c r="Z9" i="7"/>
  <c r="Z10" i="7" s="1"/>
  <c r="Y9" i="7"/>
  <c r="Y10" i="7" s="1"/>
  <c r="X9" i="7"/>
  <c r="W9" i="7"/>
  <c r="V9" i="7"/>
  <c r="U9" i="7"/>
  <c r="T9" i="7"/>
  <c r="S9" i="7"/>
  <c r="R9" i="7"/>
  <c r="R10" i="7" s="1"/>
  <c r="Q9" i="7"/>
  <c r="Q10" i="7" s="1"/>
  <c r="P9" i="7"/>
  <c r="O9" i="7"/>
  <c r="N9" i="7"/>
  <c r="M9" i="7"/>
  <c r="L9" i="7"/>
  <c r="K9" i="7"/>
  <c r="J9" i="7"/>
  <c r="I9" i="7"/>
  <c r="H9" i="7"/>
  <c r="G9" i="7"/>
  <c r="F9" i="7"/>
  <c r="E9" i="7"/>
  <c r="D9" i="7"/>
  <c r="D10" i="7" s="1"/>
  <c r="C9" i="7"/>
  <c r="C10" i="7" s="1"/>
  <c r="AF8" i="7"/>
  <c r="AF10" i="7" s="1"/>
  <c r="AE8" i="7"/>
  <c r="AE10" i="7" s="1"/>
  <c r="AD8" i="7"/>
  <c r="AD10" i="7" s="1"/>
  <c r="AC8" i="7"/>
  <c r="AC10" i="7" s="1"/>
  <c r="AB8" i="7"/>
  <c r="AA8" i="7"/>
  <c r="AA10" i="7" s="1"/>
  <c r="Z8" i="7"/>
  <c r="Y8" i="7"/>
  <c r="X8" i="7"/>
  <c r="X10" i="7" s="1"/>
  <c r="W8" i="7"/>
  <c r="W10" i="7" s="1"/>
  <c r="V8" i="7"/>
  <c r="V10" i="7" s="1"/>
  <c r="U8" i="7"/>
  <c r="T8" i="7"/>
  <c r="T10" i="7" s="1"/>
  <c r="S8" i="7"/>
  <c r="S10" i="7" s="1"/>
  <c r="R8" i="7"/>
  <c r="Q8" i="7"/>
  <c r="P8" i="7"/>
  <c r="O8" i="7"/>
  <c r="N8" i="7"/>
  <c r="M8" i="7"/>
  <c r="L8" i="7"/>
  <c r="K8" i="7"/>
  <c r="J8" i="7"/>
  <c r="J10" i="7" s="1"/>
  <c r="I8" i="7"/>
  <c r="H8" i="7"/>
  <c r="H10" i="7" s="1"/>
  <c r="G8" i="7"/>
  <c r="G10" i="7" s="1"/>
  <c r="F8" i="7"/>
  <c r="E8" i="7"/>
  <c r="D8" i="7"/>
  <c r="C8" i="7"/>
  <c r="B76" i="7"/>
  <c r="B75" i="7"/>
  <c r="B74" i="7"/>
  <c r="B73" i="7"/>
  <c r="B72" i="7"/>
  <c r="B65" i="7"/>
  <c r="B64" i="7"/>
  <c r="B63" i="7"/>
  <c r="B62" i="7"/>
  <c r="B61" i="7"/>
  <c r="B54" i="7"/>
  <c r="B53" i="7"/>
  <c r="B52" i="7"/>
  <c r="B51" i="7"/>
  <c r="B50" i="7"/>
  <c r="B43" i="7"/>
  <c r="B42" i="7"/>
  <c r="B41" i="7"/>
  <c r="B40" i="7"/>
  <c r="B39" i="7"/>
  <c r="B32" i="7"/>
  <c r="B31" i="7"/>
  <c r="B30" i="7"/>
  <c r="B29" i="7"/>
  <c r="B28" i="7"/>
  <c r="B21" i="7"/>
  <c r="B20" i="7"/>
  <c r="B19" i="7"/>
  <c r="B18" i="7"/>
  <c r="B17" i="7"/>
  <c r="B9" i="7"/>
  <c r="B8" i="7"/>
  <c r="U76" i="6"/>
  <c r="T76" i="6"/>
  <c r="S76" i="6"/>
  <c r="R76" i="6"/>
  <c r="Q76" i="6"/>
  <c r="P76" i="6"/>
  <c r="O76" i="6"/>
  <c r="N76" i="6"/>
  <c r="M76" i="6"/>
  <c r="L76" i="6"/>
  <c r="K76" i="6"/>
  <c r="J76" i="6"/>
  <c r="I76" i="6"/>
  <c r="H76" i="6"/>
  <c r="G76" i="6"/>
  <c r="F76" i="6"/>
  <c r="E76" i="6"/>
  <c r="D76" i="6"/>
  <c r="C76" i="6"/>
  <c r="U75" i="6"/>
  <c r="T75" i="6"/>
  <c r="S75" i="6"/>
  <c r="R75" i="6"/>
  <c r="Q75" i="6"/>
  <c r="P75" i="6"/>
  <c r="O75" i="6"/>
  <c r="N75" i="6"/>
  <c r="M75" i="6"/>
  <c r="L75" i="6"/>
  <c r="K75" i="6"/>
  <c r="J75" i="6"/>
  <c r="I75" i="6"/>
  <c r="H75" i="6"/>
  <c r="G75" i="6"/>
  <c r="F75" i="6"/>
  <c r="E75" i="6"/>
  <c r="D75" i="6"/>
  <c r="C75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C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3" i="6"/>
  <c r="C73" i="6"/>
  <c r="U72" i="6"/>
  <c r="T72" i="6"/>
  <c r="S72" i="6"/>
  <c r="R72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C72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G10" i="6"/>
  <c r="F10" i="6"/>
  <c r="U9" i="6"/>
  <c r="T9" i="6"/>
  <c r="S9" i="6"/>
  <c r="R9" i="6"/>
  <c r="Q9" i="6"/>
  <c r="P9" i="6"/>
  <c r="O9" i="6"/>
  <c r="N9" i="6"/>
  <c r="N10" i="6" s="1"/>
  <c r="M9" i="6"/>
  <c r="L9" i="6"/>
  <c r="K9" i="6"/>
  <c r="K10" i="6" s="1"/>
  <c r="J9" i="6"/>
  <c r="I9" i="6"/>
  <c r="H9" i="6"/>
  <c r="G9" i="6"/>
  <c r="F9" i="6"/>
  <c r="E9" i="6"/>
  <c r="D9" i="6"/>
  <c r="C9" i="6"/>
  <c r="C10" i="6" s="1"/>
  <c r="U8" i="6"/>
  <c r="T8" i="6"/>
  <c r="T10" i="6" s="1"/>
  <c r="S8" i="6"/>
  <c r="R8" i="6"/>
  <c r="Q8" i="6"/>
  <c r="P8" i="6"/>
  <c r="P10" i="6" s="1"/>
  <c r="O8" i="6"/>
  <c r="O10" i="6" s="1"/>
  <c r="N8" i="6"/>
  <c r="M8" i="6"/>
  <c r="L8" i="6"/>
  <c r="K8" i="6"/>
  <c r="J8" i="6"/>
  <c r="I8" i="6"/>
  <c r="H8" i="6"/>
  <c r="H10" i="6" s="1"/>
  <c r="G8" i="6"/>
  <c r="F8" i="6"/>
  <c r="E8" i="6"/>
  <c r="E10" i="6" s="1"/>
  <c r="D8" i="6"/>
  <c r="D10" i="6" s="1"/>
  <c r="C8" i="6"/>
  <c r="B76" i="6"/>
  <c r="B75" i="6"/>
  <c r="B74" i="6"/>
  <c r="B73" i="6"/>
  <c r="B72" i="6"/>
  <c r="B65" i="6"/>
  <c r="B64" i="6"/>
  <c r="B63" i="6"/>
  <c r="B62" i="6"/>
  <c r="B61" i="6"/>
  <c r="B54" i="6"/>
  <c r="B53" i="6"/>
  <c r="B52" i="6"/>
  <c r="B51" i="6"/>
  <c r="B50" i="6"/>
  <c r="B43" i="6"/>
  <c r="B42" i="6"/>
  <c r="B41" i="6"/>
  <c r="B40" i="6"/>
  <c r="B39" i="6"/>
  <c r="B32" i="6"/>
  <c r="B31" i="6"/>
  <c r="B30" i="6"/>
  <c r="B29" i="6"/>
  <c r="B28" i="6"/>
  <c r="B21" i="6"/>
  <c r="B20" i="6"/>
  <c r="B19" i="6"/>
  <c r="B18" i="6"/>
  <c r="B17" i="6"/>
  <c r="B9" i="6"/>
  <c r="B8" i="6"/>
  <c r="B10" i="6" s="1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AB75" i="5"/>
  <c r="AA75" i="5"/>
  <c r="Z75" i="5"/>
  <c r="Y75" i="5"/>
  <c r="X75" i="5"/>
  <c r="W75" i="5"/>
  <c r="V75" i="5"/>
  <c r="U75" i="5"/>
  <c r="T75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AB74" i="5"/>
  <c r="AA74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AB73" i="5"/>
  <c r="AA73" i="5"/>
  <c r="Z73" i="5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AB72" i="5"/>
  <c r="AA72" i="5"/>
  <c r="Z72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AB65" i="5"/>
  <c r="AA65" i="5"/>
  <c r="Z65" i="5"/>
  <c r="Y65" i="5"/>
  <c r="X65" i="5"/>
  <c r="W65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AB64" i="5"/>
  <c r="AA64" i="5"/>
  <c r="Z64" i="5"/>
  <c r="Y64" i="5"/>
  <c r="X64" i="5"/>
  <c r="W64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M10" i="5"/>
  <c r="H10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AB8" i="5"/>
  <c r="AB10" i="5" s="1"/>
  <c r="AA8" i="5"/>
  <c r="AA10" i="5" s="1"/>
  <c r="Z8" i="5"/>
  <c r="Z10" i="5" s="1"/>
  <c r="Y8" i="5"/>
  <c r="Y10" i="5" s="1"/>
  <c r="X8" i="5"/>
  <c r="X10" i="5" s="1"/>
  <c r="W8" i="5"/>
  <c r="W10" i="5" s="1"/>
  <c r="V8" i="5"/>
  <c r="V10" i="5" s="1"/>
  <c r="U8" i="5"/>
  <c r="U10" i="5" s="1"/>
  <c r="T8" i="5"/>
  <c r="S8" i="5"/>
  <c r="R8" i="5"/>
  <c r="R10" i="5" s="1"/>
  <c r="Q8" i="5"/>
  <c r="Q10" i="5" s="1"/>
  <c r="P8" i="5"/>
  <c r="P10" i="5" s="1"/>
  <c r="O8" i="5"/>
  <c r="O10" i="5" s="1"/>
  <c r="N8" i="5"/>
  <c r="N10" i="5" s="1"/>
  <c r="M8" i="5"/>
  <c r="L8" i="5"/>
  <c r="K8" i="5"/>
  <c r="J8" i="5"/>
  <c r="I8" i="5"/>
  <c r="I10" i="5" s="1"/>
  <c r="H8" i="5"/>
  <c r="G8" i="5"/>
  <c r="G10" i="5" s="1"/>
  <c r="F8" i="5"/>
  <c r="F10" i="5" s="1"/>
  <c r="E8" i="5"/>
  <c r="E10" i="5" s="1"/>
  <c r="D8" i="5"/>
  <c r="D10" i="5" s="1"/>
  <c r="C8" i="5"/>
  <c r="C10" i="5" s="1"/>
  <c r="B76" i="5"/>
  <c r="B75" i="5"/>
  <c r="B74" i="5"/>
  <c r="B73" i="5"/>
  <c r="B72" i="5"/>
  <c r="B65" i="5"/>
  <c r="B64" i="5"/>
  <c r="B63" i="5"/>
  <c r="B62" i="5"/>
  <c r="B61" i="5"/>
  <c r="B54" i="5"/>
  <c r="B53" i="5"/>
  <c r="B52" i="5"/>
  <c r="B51" i="5"/>
  <c r="B50" i="5"/>
  <c r="B43" i="5"/>
  <c r="B42" i="5"/>
  <c r="B41" i="5"/>
  <c r="B40" i="5"/>
  <c r="B39" i="5"/>
  <c r="B32" i="5"/>
  <c r="B31" i="5"/>
  <c r="B30" i="5"/>
  <c r="B29" i="5"/>
  <c r="B28" i="5"/>
  <c r="B21" i="5"/>
  <c r="B20" i="5"/>
  <c r="B19" i="5"/>
  <c r="B18" i="5"/>
  <c r="B17" i="5"/>
  <c r="B9" i="5"/>
  <c r="B8" i="5"/>
  <c r="BC76" i="4"/>
  <c r="BB76" i="4"/>
  <c r="BA76" i="4"/>
  <c r="AZ76" i="4"/>
  <c r="AY76" i="4"/>
  <c r="AX76" i="4"/>
  <c r="AW76" i="4"/>
  <c r="AV76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C75" i="4"/>
  <c r="BB75" i="4"/>
  <c r="BA75" i="4"/>
  <c r="AZ75" i="4"/>
  <c r="AY75" i="4"/>
  <c r="AX75" i="4"/>
  <c r="AW75" i="4"/>
  <c r="AV75" i="4"/>
  <c r="AU75" i="4"/>
  <c r="AT75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C74" i="4"/>
  <c r="BB74" i="4"/>
  <c r="BA74" i="4"/>
  <c r="AZ74" i="4"/>
  <c r="AY74" i="4"/>
  <c r="AX74" i="4"/>
  <c r="AW74" i="4"/>
  <c r="AV74" i="4"/>
  <c r="AU74" i="4"/>
  <c r="AT74" i="4"/>
  <c r="AS74" i="4"/>
  <c r="AR74" i="4"/>
  <c r="AQ74" i="4"/>
  <c r="AP74" i="4"/>
  <c r="AO74" i="4"/>
  <c r="AN74" i="4"/>
  <c r="AM74" i="4"/>
  <c r="AL74" i="4"/>
  <c r="AK74" i="4"/>
  <c r="AJ74" i="4"/>
  <c r="AI74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C73" i="4"/>
  <c r="BB73" i="4"/>
  <c r="BA73" i="4"/>
  <c r="AZ73" i="4"/>
  <c r="AY73" i="4"/>
  <c r="AX73" i="4"/>
  <c r="AW73" i="4"/>
  <c r="AV73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C72" i="4"/>
  <c r="BB72" i="4"/>
  <c r="BA72" i="4"/>
  <c r="AZ72" i="4"/>
  <c r="AY72" i="4"/>
  <c r="AX72" i="4"/>
  <c r="AW72" i="4"/>
  <c r="AV72" i="4"/>
  <c r="AU72" i="4"/>
  <c r="AT72" i="4"/>
  <c r="AS72" i="4"/>
  <c r="AR72" i="4"/>
  <c r="AQ72" i="4"/>
  <c r="AP72" i="4"/>
  <c r="AO72" i="4"/>
  <c r="AN72" i="4"/>
  <c r="AM72" i="4"/>
  <c r="AL72" i="4"/>
  <c r="AK72" i="4"/>
  <c r="AJ72" i="4"/>
  <c r="AI72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C64" i="4"/>
  <c r="BB64" i="4"/>
  <c r="BA64" i="4"/>
  <c r="AZ64" i="4"/>
  <c r="AY64" i="4"/>
  <c r="AX64" i="4"/>
  <c r="AW64" i="4"/>
  <c r="AV64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C61" i="4"/>
  <c r="BB61" i="4"/>
  <c r="BA61" i="4"/>
  <c r="AZ61" i="4"/>
  <c r="AY61" i="4"/>
  <c r="AX61" i="4"/>
  <c r="AW61" i="4"/>
  <c r="AV61" i="4"/>
  <c r="AU61" i="4"/>
  <c r="AT61" i="4"/>
  <c r="AS61" i="4"/>
  <c r="AR61" i="4"/>
  <c r="AQ61" i="4"/>
  <c r="AP61" i="4"/>
  <c r="AO61" i="4"/>
  <c r="AN61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C54" i="4"/>
  <c r="BB54" i="4"/>
  <c r="BA54" i="4"/>
  <c r="AZ54" i="4"/>
  <c r="AY54" i="4"/>
  <c r="AX54" i="4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P10" i="4"/>
  <c r="AO10" i="4"/>
  <c r="AF10" i="4"/>
  <c r="Q10" i="4"/>
  <c r="P10" i="4"/>
  <c r="I10" i="4"/>
  <c r="H10" i="4"/>
  <c r="BC9" i="4"/>
  <c r="BB9" i="4"/>
  <c r="BA9" i="4"/>
  <c r="AZ9" i="4"/>
  <c r="AY9" i="4"/>
  <c r="AX9" i="4"/>
  <c r="AW9" i="4"/>
  <c r="AW10" i="4" s="1"/>
  <c r="AV9" i="4"/>
  <c r="AV10" i="4" s="1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Z10" i="4" s="1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C8" i="4"/>
  <c r="BC10" i="4" s="1"/>
  <c r="BB8" i="4"/>
  <c r="BB10" i="4" s="1"/>
  <c r="BA8" i="4"/>
  <c r="AZ8" i="4"/>
  <c r="AZ10" i="4" s="1"/>
  <c r="AY8" i="4"/>
  <c r="AX8" i="4"/>
  <c r="AW8" i="4"/>
  <c r="AV8" i="4"/>
  <c r="AU8" i="4"/>
  <c r="AT8" i="4"/>
  <c r="AS8" i="4"/>
  <c r="AR8" i="4"/>
  <c r="AR10" i="4" s="1"/>
  <c r="AQ8" i="4"/>
  <c r="AQ10" i="4" s="1"/>
  <c r="AP8" i="4"/>
  <c r="AO8" i="4"/>
  <c r="AN8" i="4"/>
  <c r="AN10" i="4" s="1"/>
  <c r="AM8" i="4"/>
  <c r="AM10" i="4" s="1"/>
  <c r="AL8" i="4"/>
  <c r="AL10" i="4" s="1"/>
  <c r="AK8" i="4"/>
  <c r="AJ8" i="4"/>
  <c r="AI8" i="4"/>
  <c r="AH8" i="4"/>
  <c r="AH10" i="4" s="1"/>
  <c r="AG8" i="4"/>
  <c r="AG10" i="4" s="1"/>
  <c r="AF8" i="4"/>
  <c r="AE8" i="4"/>
  <c r="AD8" i="4"/>
  <c r="AD10" i="4" s="1"/>
  <c r="AC8" i="4"/>
  <c r="AB8" i="4"/>
  <c r="AA8" i="4"/>
  <c r="Z8" i="4"/>
  <c r="Y8" i="4"/>
  <c r="Y10" i="4" s="1"/>
  <c r="X8" i="4"/>
  <c r="X10" i="4" s="1"/>
  <c r="W8" i="4"/>
  <c r="V8" i="4"/>
  <c r="V10" i="4" s="1"/>
  <c r="U8" i="4"/>
  <c r="U10" i="4" s="1"/>
  <c r="T8" i="4"/>
  <c r="T10" i="4" s="1"/>
  <c r="S8" i="4"/>
  <c r="S10" i="4" s="1"/>
  <c r="R8" i="4"/>
  <c r="R10" i="4" s="1"/>
  <c r="Q8" i="4"/>
  <c r="P8" i="4"/>
  <c r="O8" i="4"/>
  <c r="N8" i="4"/>
  <c r="M8" i="4"/>
  <c r="L8" i="4"/>
  <c r="L10" i="4" s="1"/>
  <c r="K8" i="4"/>
  <c r="K10" i="4" s="1"/>
  <c r="J8" i="4"/>
  <c r="J10" i="4" s="1"/>
  <c r="I8" i="4"/>
  <c r="H8" i="4"/>
  <c r="G8" i="4"/>
  <c r="F8" i="4"/>
  <c r="E8" i="4"/>
  <c r="D8" i="4"/>
  <c r="C8" i="4"/>
  <c r="B76" i="4"/>
  <c r="B75" i="4"/>
  <c r="B74" i="4"/>
  <c r="B73" i="4"/>
  <c r="B72" i="4"/>
  <c r="B65" i="4"/>
  <c r="B64" i="4"/>
  <c r="B63" i="4"/>
  <c r="B62" i="4"/>
  <c r="B61" i="4"/>
  <c r="B54" i="4"/>
  <c r="B53" i="4"/>
  <c r="B52" i="4"/>
  <c r="B51" i="4"/>
  <c r="B50" i="4"/>
  <c r="B43" i="4"/>
  <c r="B42" i="4"/>
  <c r="B41" i="4"/>
  <c r="B40" i="4"/>
  <c r="B39" i="4"/>
  <c r="B32" i="4"/>
  <c r="B31" i="4"/>
  <c r="B30" i="4"/>
  <c r="B29" i="4"/>
  <c r="B28" i="4"/>
  <c r="B21" i="4"/>
  <c r="B20" i="4"/>
  <c r="B19" i="4"/>
  <c r="B18" i="4"/>
  <c r="B17" i="4"/>
  <c r="B9" i="4"/>
  <c r="B8" i="4"/>
  <c r="L76" i="3"/>
  <c r="K76" i="3"/>
  <c r="J76" i="3"/>
  <c r="I76" i="3"/>
  <c r="H76" i="3"/>
  <c r="G76" i="3"/>
  <c r="F76" i="3"/>
  <c r="E76" i="3"/>
  <c r="D76" i="3"/>
  <c r="C76" i="3"/>
  <c r="L75" i="3"/>
  <c r="K75" i="3"/>
  <c r="J75" i="3"/>
  <c r="I75" i="3"/>
  <c r="H75" i="3"/>
  <c r="G75" i="3"/>
  <c r="F75" i="3"/>
  <c r="E75" i="3"/>
  <c r="D75" i="3"/>
  <c r="C75" i="3"/>
  <c r="L74" i="3"/>
  <c r="K74" i="3"/>
  <c r="J74" i="3"/>
  <c r="I74" i="3"/>
  <c r="H74" i="3"/>
  <c r="G74" i="3"/>
  <c r="F74" i="3"/>
  <c r="E74" i="3"/>
  <c r="D74" i="3"/>
  <c r="C74" i="3"/>
  <c r="L73" i="3"/>
  <c r="K73" i="3"/>
  <c r="J73" i="3"/>
  <c r="I73" i="3"/>
  <c r="H73" i="3"/>
  <c r="G73" i="3"/>
  <c r="F73" i="3"/>
  <c r="E73" i="3"/>
  <c r="D73" i="3"/>
  <c r="C73" i="3"/>
  <c r="L72" i="3"/>
  <c r="K72" i="3"/>
  <c r="J72" i="3"/>
  <c r="I72" i="3"/>
  <c r="H72" i="3"/>
  <c r="G72" i="3"/>
  <c r="F72" i="3"/>
  <c r="E72" i="3"/>
  <c r="D72" i="3"/>
  <c r="C72" i="3"/>
  <c r="L65" i="3"/>
  <c r="K65" i="3"/>
  <c r="J65" i="3"/>
  <c r="I65" i="3"/>
  <c r="H65" i="3"/>
  <c r="G65" i="3"/>
  <c r="F65" i="3"/>
  <c r="E65" i="3"/>
  <c r="D65" i="3"/>
  <c r="C65" i="3"/>
  <c r="L64" i="3"/>
  <c r="K64" i="3"/>
  <c r="J64" i="3"/>
  <c r="I64" i="3"/>
  <c r="H64" i="3"/>
  <c r="G64" i="3"/>
  <c r="F64" i="3"/>
  <c r="E64" i="3"/>
  <c r="D64" i="3"/>
  <c r="C64" i="3"/>
  <c r="L63" i="3"/>
  <c r="K63" i="3"/>
  <c r="J63" i="3"/>
  <c r="I63" i="3"/>
  <c r="H63" i="3"/>
  <c r="G63" i="3"/>
  <c r="F63" i="3"/>
  <c r="E63" i="3"/>
  <c r="D63" i="3"/>
  <c r="C63" i="3"/>
  <c r="L62" i="3"/>
  <c r="K62" i="3"/>
  <c r="J62" i="3"/>
  <c r="I62" i="3"/>
  <c r="H62" i="3"/>
  <c r="G62" i="3"/>
  <c r="F62" i="3"/>
  <c r="E62" i="3"/>
  <c r="D62" i="3"/>
  <c r="C62" i="3"/>
  <c r="L61" i="3"/>
  <c r="K61" i="3"/>
  <c r="J61" i="3"/>
  <c r="I61" i="3"/>
  <c r="H61" i="3"/>
  <c r="G61" i="3"/>
  <c r="F61" i="3"/>
  <c r="E61" i="3"/>
  <c r="D61" i="3"/>
  <c r="C61" i="3"/>
  <c r="L54" i="3"/>
  <c r="K54" i="3"/>
  <c r="J54" i="3"/>
  <c r="I54" i="3"/>
  <c r="H54" i="3"/>
  <c r="G54" i="3"/>
  <c r="F54" i="3"/>
  <c r="E54" i="3"/>
  <c r="D54" i="3"/>
  <c r="C54" i="3"/>
  <c r="L53" i="3"/>
  <c r="K53" i="3"/>
  <c r="J53" i="3"/>
  <c r="I53" i="3"/>
  <c r="H53" i="3"/>
  <c r="G53" i="3"/>
  <c r="F53" i="3"/>
  <c r="E53" i="3"/>
  <c r="D53" i="3"/>
  <c r="C53" i="3"/>
  <c r="L52" i="3"/>
  <c r="K52" i="3"/>
  <c r="J52" i="3"/>
  <c r="I52" i="3"/>
  <c r="H52" i="3"/>
  <c r="G52" i="3"/>
  <c r="F52" i="3"/>
  <c r="E52" i="3"/>
  <c r="D52" i="3"/>
  <c r="C52" i="3"/>
  <c r="L51" i="3"/>
  <c r="K51" i="3"/>
  <c r="J51" i="3"/>
  <c r="I51" i="3"/>
  <c r="H51" i="3"/>
  <c r="G51" i="3"/>
  <c r="F51" i="3"/>
  <c r="E51" i="3"/>
  <c r="D51" i="3"/>
  <c r="C51" i="3"/>
  <c r="L50" i="3"/>
  <c r="K50" i="3"/>
  <c r="J50" i="3"/>
  <c r="I50" i="3"/>
  <c r="H50" i="3"/>
  <c r="G50" i="3"/>
  <c r="F50" i="3"/>
  <c r="E50" i="3"/>
  <c r="D50" i="3"/>
  <c r="C50" i="3"/>
  <c r="L43" i="3"/>
  <c r="K43" i="3"/>
  <c r="J43" i="3"/>
  <c r="I43" i="3"/>
  <c r="H43" i="3"/>
  <c r="G43" i="3"/>
  <c r="F43" i="3"/>
  <c r="E43" i="3"/>
  <c r="D43" i="3"/>
  <c r="C43" i="3"/>
  <c r="L42" i="3"/>
  <c r="K42" i="3"/>
  <c r="J42" i="3"/>
  <c r="I42" i="3"/>
  <c r="H42" i="3"/>
  <c r="G42" i="3"/>
  <c r="F42" i="3"/>
  <c r="E42" i="3"/>
  <c r="D42" i="3"/>
  <c r="C42" i="3"/>
  <c r="L41" i="3"/>
  <c r="K41" i="3"/>
  <c r="J41" i="3"/>
  <c r="I41" i="3"/>
  <c r="H41" i="3"/>
  <c r="G41" i="3"/>
  <c r="F41" i="3"/>
  <c r="E41" i="3"/>
  <c r="D41" i="3"/>
  <c r="C41" i="3"/>
  <c r="L40" i="3"/>
  <c r="K40" i="3"/>
  <c r="J40" i="3"/>
  <c r="I40" i="3"/>
  <c r="H40" i="3"/>
  <c r="G40" i="3"/>
  <c r="F40" i="3"/>
  <c r="E40" i="3"/>
  <c r="D40" i="3"/>
  <c r="C40" i="3"/>
  <c r="L39" i="3"/>
  <c r="K39" i="3"/>
  <c r="J39" i="3"/>
  <c r="I39" i="3"/>
  <c r="H39" i="3"/>
  <c r="G39" i="3"/>
  <c r="F39" i="3"/>
  <c r="E39" i="3"/>
  <c r="D39" i="3"/>
  <c r="C39" i="3"/>
  <c r="L32" i="3"/>
  <c r="K32" i="3"/>
  <c r="J32" i="3"/>
  <c r="I32" i="3"/>
  <c r="H32" i="3"/>
  <c r="G32" i="3"/>
  <c r="F32" i="3"/>
  <c r="E32" i="3"/>
  <c r="D32" i="3"/>
  <c r="C32" i="3"/>
  <c r="L31" i="3"/>
  <c r="K31" i="3"/>
  <c r="J31" i="3"/>
  <c r="I31" i="3"/>
  <c r="H31" i="3"/>
  <c r="G31" i="3"/>
  <c r="F31" i="3"/>
  <c r="E31" i="3"/>
  <c r="D31" i="3"/>
  <c r="C31" i="3"/>
  <c r="L30" i="3"/>
  <c r="K30" i="3"/>
  <c r="J30" i="3"/>
  <c r="I30" i="3"/>
  <c r="H30" i="3"/>
  <c r="G30" i="3"/>
  <c r="F30" i="3"/>
  <c r="E30" i="3"/>
  <c r="D30" i="3"/>
  <c r="C30" i="3"/>
  <c r="L29" i="3"/>
  <c r="K29" i="3"/>
  <c r="J29" i="3"/>
  <c r="I29" i="3"/>
  <c r="H29" i="3"/>
  <c r="G29" i="3"/>
  <c r="F29" i="3"/>
  <c r="E29" i="3"/>
  <c r="D29" i="3"/>
  <c r="C29" i="3"/>
  <c r="L28" i="3"/>
  <c r="K28" i="3"/>
  <c r="J28" i="3"/>
  <c r="I28" i="3"/>
  <c r="H28" i="3"/>
  <c r="G28" i="3"/>
  <c r="F28" i="3"/>
  <c r="E28" i="3"/>
  <c r="D28" i="3"/>
  <c r="C28" i="3"/>
  <c r="L21" i="3"/>
  <c r="K21" i="3"/>
  <c r="J21" i="3"/>
  <c r="I21" i="3"/>
  <c r="H21" i="3"/>
  <c r="G21" i="3"/>
  <c r="F21" i="3"/>
  <c r="E21" i="3"/>
  <c r="D21" i="3"/>
  <c r="C21" i="3"/>
  <c r="L20" i="3"/>
  <c r="K20" i="3"/>
  <c r="J20" i="3"/>
  <c r="I20" i="3"/>
  <c r="H20" i="3"/>
  <c r="G20" i="3"/>
  <c r="F20" i="3"/>
  <c r="E20" i="3"/>
  <c r="D20" i="3"/>
  <c r="C20" i="3"/>
  <c r="L19" i="3"/>
  <c r="K19" i="3"/>
  <c r="J19" i="3"/>
  <c r="I19" i="3"/>
  <c r="H19" i="3"/>
  <c r="G19" i="3"/>
  <c r="F19" i="3"/>
  <c r="E19" i="3"/>
  <c r="D19" i="3"/>
  <c r="C19" i="3"/>
  <c r="L18" i="3"/>
  <c r="K18" i="3"/>
  <c r="J18" i="3"/>
  <c r="I18" i="3"/>
  <c r="H18" i="3"/>
  <c r="G18" i="3"/>
  <c r="F18" i="3"/>
  <c r="E18" i="3"/>
  <c r="D18" i="3"/>
  <c r="C18" i="3"/>
  <c r="L17" i="3"/>
  <c r="K17" i="3"/>
  <c r="J17" i="3"/>
  <c r="I17" i="3"/>
  <c r="H17" i="3"/>
  <c r="G17" i="3"/>
  <c r="F17" i="3"/>
  <c r="E17" i="3"/>
  <c r="D17" i="3"/>
  <c r="C17" i="3"/>
  <c r="F10" i="3"/>
  <c r="E10" i="3"/>
  <c r="L9" i="3"/>
  <c r="K9" i="3"/>
  <c r="J9" i="3"/>
  <c r="I9" i="3"/>
  <c r="H9" i="3"/>
  <c r="H10" i="3" s="1"/>
  <c r="G9" i="3"/>
  <c r="G10" i="3" s="1"/>
  <c r="F9" i="3"/>
  <c r="E9" i="3"/>
  <c r="D9" i="3"/>
  <c r="C9" i="3"/>
  <c r="L8" i="3"/>
  <c r="L10" i="3" s="1"/>
  <c r="K8" i="3"/>
  <c r="K10" i="3" s="1"/>
  <c r="J8" i="3"/>
  <c r="I8" i="3"/>
  <c r="H8" i="3"/>
  <c r="G8" i="3"/>
  <c r="F8" i="3"/>
  <c r="E8" i="3"/>
  <c r="D8" i="3"/>
  <c r="C8" i="3"/>
  <c r="B76" i="3"/>
  <c r="B75" i="3"/>
  <c r="B74" i="3"/>
  <c r="B73" i="3"/>
  <c r="B72" i="3"/>
  <c r="B65" i="3"/>
  <c r="B64" i="3"/>
  <c r="B63" i="3"/>
  <c r="B62" i="3"/>
  <c r="B61" i="3"/>
  <c r="B54" i="3"/>
  <c r="B53" i="3"/>
  <c r="B52" i="3"/>
  <c r="B51" i="3"/>
  <c r="B50" i="3"/>
  <c r="B43" i="3"/>
  <c r="B42" i="3"/>
  <c r="B41" i="3"/>
  <c r="B40" i="3"/>
  <c r="B39" i="3"/>
  <c r="B32" i="3"/>
  <c r="B31" i="3"/>
  <c r="B30" i="3"/>
  <c r="B29" i="3"/>
  <c r="B28" i="3"/>
  <c r="B21" i="3"/>
  <c r="B20" i="3"/>
  <c r="B19" i="3"/>
  <c r="B18" i="3"/>
  <c r="B17" i="3"/>
  <c r="B9" i="3"/>
  <c r="B8" i="3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T10" i="2"/>
  <c r="S10" i="2"/>
  <c r="Q10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X8" i="2"/>
  <c r="X10" i="2" s="1"/>
  <c r="W8" i="2"/>
  <c r="W10" i="2" s="1"/>
  <c r="V8" i="2"/>
  <c r="V10" i="2" s="1"/>
  <c r="U8" i="2"/>
  <c r="U10" i="2" s="1"/>
  <c r="T8" i="2"/>
  <c r="S8" i="2"/>
  <c r="R8" i="2"/>
  <c r="R10" i="2" s="1"/>
  <c r="Q8" i="2"/>
  <c r="P8" i="2"/>
  <c r="P10" i="2" s="1"/>
  <c r="O8" i="2"/>
  <c r="O10" i="2" s="1"/>
  <c r="N8" i="2"/>
  <c r="N10" i="2" s="1"/>
  <c r="M8" i="2"/>
  <c r="M10" i="2" s="1"/>
  <c r="L8" i="2"/>
  <c r="L10" i="2" s="1"/>
  <c r="K8" i="2"/>
  <c r="K10" i="2" s="1"/>
  <c r="J8" i="2"/>
  <c r="J10" i="2" s="1"/>
  <c r="I8" i="2"/>
  <c r="I10" i="2" s="1"/>
  <c r="H8" i="2"/>
  <c r="H10" i="2" s="1"/>
  <c r="G8" i="2"/>
  <c r="G10" i="2" s="1"/>
  <c r="F8" i="2"/>
  <c r="F10" i="2" s="1"/>
  <c r="E8" i="2"/>
  <c r="E10" i="2" s="1"/>
  <c r="D8" i="2"/>
  <c r="D10" i="2" s="1"/>
  <c r="C8" i="2"/>
  <c r="C10" i="2" s="1"/>
  <c r="B76" i="2"/>
  <c r="B75" i="2"/>
  <c r="B74" i="2"/>
  <c r="B73" i="2"/>
  <c r="B72" i="2"/>
  <c r="B65" i="2"/>
  <c r="B64" i="2"/>
  <c r="B63" i="2"/>
  <c r="B62" i="2"/>
  <c r="B61" i="2"/>
  <c r="B54" i="2"/>
  <c r="B53" i="2"/>
  <c r="B52" i="2"/>
  <c r="B51" i="2"/>
  <c r="B50" i="2"/>
  <c r="B43" i="2"/>
  <c r="B42" i="2"/>
  <c r="B41" i="2"/>
  <c r="B40" i="2"/>
  <c r="B39" i="2"/>
  <c r="B32" i="2"/>
  <c r="B31" i="2"/>
  <c r="B30" i="2"/>
  <c r="B29" i="2"/>
  <c r="B28" i="2"/>
  <c r="B21" i="2"/>
  <c r="B20" i="2"/>
  <c r="B19" i="2"/>
  <c r="B18" i="2"/>
  <c r="B17" i="2"/>
  <c r="B9" i="2"/>
  <c r="B8" i="2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AJ10" i="1"/>
  <c r="AA10" i="1"/>
  <c r="Z10" i="1"/>
  <c r="S10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B10" i="1" s="1"/>
  <c r="AA9" i="1"/>
  <c r="Z9" i="1"/>
  <c r="Y9" i="1"/>
  <c r="X9" i="1"/>
  <c r="W9" i="1"/>
  <c r="V9" i="1"/>
  <c r="U9" i="1"/>
  <c r="T9" i="1"/>
  <c r="S9" i="1"/>
  <c r="R9" i="1"/>
  <c r="R10" i="1" s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AN8" i="1"/>
  <c r="AM8" i="1"/>
  <c r="AL8" i="1"/>
  <c r="AK8" i="1"/>
  <c r="AJ8" i="1"/>
  <c r="AI8" i="1"/>
  <c r="AI10" i="1" s="1"/>
  <c r="AH8" i="1"/>
  <c r="AH10" i="1" s="1"/>
  <c r="AG8" i="1"/>
  <c r="AG10" i="1" s="1"/>
  <c r="AF8" i="1"/>
  <c r="AE8" i="1"/>
  <c r="AD8" i="1"/>
  <c r="AC8" i="1"/>
  <c r="AB8" i="1"/>
  <c r="AA8" i="1"/>
  <c r="Z8" i="1"/>
  <c r="Y8" i="1"/>
  <c r="Y10" i="1" s="1"/>
  <c r="X8" i="1"/>
  <c r="X10" i="1" s="1"/>
  <c r="W8" i="1"/>
  <c r="W10" i="1" s="1"/>
  <c r="V8" i="1"/>
  <c r="V10" i="1" s="1"/>
  <c r="U8" i="1"/>
  <c r="U10" i="1" s="1"/>
  <c r="T8" i="1"/>
  <c r="T10" i="1" s="1"/>
  <c r="S8" i="1"/>
  <c r="R8" i="1"/>
  <c r="Q8" i="1"/>
  <c r="Q10" i="1" s="1"/>
  <c r="P8" i="1"/>
  <c r="O8" i="1"/>
  <c r="N8" i="1"/>
  <c r="M8" i="1"/>
  <c r="M10" i="1" s="1"/>
  <c r="L8" i="1"/>
  <c r="L10" i="1" s="1"/>
  <c r="K8" i="1"/>
  <c r="K10" i="1" s="1"/>
  <c r="J8" i="1"/>
  <c r="J10" i="1" s="1"/>
  <c r="I8" i="1"/>
  <c r="I10" i="1" s="1"/>
  <c r="H8" i="1"/>
  <c r="G8" i="1"/>
  <c r="F8" i="1"/>
  <c r="E8" i="1"/>
  <c r="D8" i="1"/>
  <c r="D10" i="1" s="1"/>
  <c r="C8" i="1"/>
  <c r="C10" i="1" s="1"/>
  <c r="B76" i="1"/>
  <c r="B75" i="1"/>
  <c r="B74" i="1"/>
  <c r="B73" i="1"/>
  <c r="B72" i="1"/>
  <c r="B65" i="1"/>
  <c r="B64" i="1"/>
  <c r="B63" i="1"/>
  <c r="B62" i="1"/>
  <c r="B61" i="1"/>
  <c r="B54" i="1"/>
  <c r="B53" i="1"/>
  <c r="B52" i="1"/>
  <c r="B51" i="1"/>
  <c r="B50" i="1"/>
  <c r="B43" i="1"/>
  <c r="B42" i="1"/>
  <c r="B41" i="1"/>
  <c r="B40" i="1"/>
  <c r="B39" i="1"/>
  <c r="B32" i="1"/>
  <c r="B31" i="1"/>
  <c r="B30" i="1"/>
  <c r="B29" i="1"/>
  <c r="B28" i="1"/>
  <c r="B21" i="1"/>
  <c r="B20" i="1"/>
  <c r="B19" i="1"/>
  <c r="B18" i="1"/>
  <c r="B17" i="1"/>
  <c r="B9" i="1"/>
  <c r="B8" i="1"/>
  <c r="B10" i="1" s="1"/>
  <c r="M10" i="4" l="1"/>
  <c r="N10" i="4"/>
  <c r="E10" i="1"/>
  <c r="O10" i="4"/>
  <c r="AK10" i="4"/>
  <c r="L10" i="6"/>
  <c r="J10" i="8"/>
  <c r="C10" i="9"/>
  <c r="AI10" i="4"/>
  <c r="AJ10" i="4"/>
  <c r="F10" i="1"/>
  <c r="M10" i="6"/>
  <c r="E10" i="7"/>
  <c r="D10" i="9"/>
  <c r="Z10" i="9"/>
  <c r="G10" i="1"/>
  <c r="AC10" i="1"/>
  <c r="J10" i="5"/>
  <c r="Q10" i="6"/>
  <c r="F10" i="7"/>
  <c r="L10" i="8"/>
  <c r="E10" i="9"/>
  <c r="AA10" i="9"/>
  <c r="H10" i="1"/>
  <c r="AD10" i="1"/>
  <c r="K10" i="5"/>
  <c r="R10" i="6"/>
  <c r="AE10" i="1"/>
  <c r="L10" i="5"/>
  <c r="S10" i="6"/>
  <c r="N10" i="8"/>
  <c r="AF10" i="1"/>
  <c r="B10" i="8"/>
  <c r="O10" i="8"/>
  <c r="L10" i="9"/>
  <c r="AK10" i="1"/>
  <c r="N10" i="7"/>
  <c r="T10" i="8"/>
  <c r="P10" i="1"/>
  <c r="AL10" i="1"/>
  <c r="D10" i="4"/>
  <c r="S10" i="5"/>
  <c r="O10" i="7"/>
  <c r="U10" i="8"/>
  <c r="N10" i="9"/>
  <c r="C10" i="3"/>
  <c r="AS10" i="4"/>
  <c r="R10" i="8"/>
  <c r="U10" i="6"/>
  <c r="O10" i="1"/>
  <c r="AU10" i="4"/>
  <c r="AM10" i="1"/>
  <c r="E10" i="4"/>
  <c r="AA10" i="4"/>
  <c r="T10" i="5"/>
  <c r="P10" i="7"/>
  <c r="V10" i="8"/>
  <c r="O10" i="9"/>
  <c r="M10" i="7"/>
  <c r="C10" i="4"/>
  <c r="M10" i="9"/>
  <c r="AN10" i="1"/>
  <c r="F10" i="4"/>
  <c r="AB10" i="4"/>
  <c r="AX10" i="4"/>
  <c r="W10" i="4"/>
  <c r="N10" i="1"/>
  <c r="D10" i="3"/>
  <c r="AT10" i="4"/>
  <c r="I10" i="3"/>
  <c r="G10" i="4"/>
  <c r="AC10" i="4"/>
  <c r="AY10" i="4"/>
  <c r="J10" i="3"/>
  <c r="AE10" i="4"/>
  <c r="BA10" i="4"/>
  <c r="I10" i="6"/>
  <c r="D10" i="8"/>
  <c r="J10" i="6"/>
  <c r="U10" i="7"/>
  <c r="U10" i="9"/>
  <c r="B10" i="7"/>
  <c r="B10" i="5"/>
  <c r="B10" i="4"/>
  <c r="B10" i="3"/>
  <c r="B10" i="2"/>
</calcChain>
</file>

<file path=xl/sharedStrings.xml><?xml version="1.0" encoding="utf-8"?>
<sst xmlns="http://schemas.openxmlformats.org/spreadsheetml/2006/main" count="1692" uniqueCount="638">
  <si>
    <t>STATE OF LOCAL GOVERNMENT FINANCES - FACT SHEET - ACTUALS  4th Quarter Ended 30 June 2026 (Figures Finalised as at 2026/07/28)</t>
  </si>
  <si>
    <t>Demarcation</t>
  </si>
  <si>
    <t>BUF</t>
  </si>
  <si>
    <t>NMA</t>
  </si>
  <si>
    <t>EC101</t>
  </si>
  <si>
    <t>EC102</t>
  </si>
  <si>
    <t>EC104</t>
  </si>
  <si>
    <t>EC105</t>
  </si>
  <si>
    <t>EC106</t>
  </si>
  <si>
    <t>EC108</t>
  </si>
  <si>
    <t>EC109</t>
  </si>
  <si>
    <t>DC10</t>
  </si>
  <si>
    <t>EC121</t>
  </si>
  <si>
    <t>EC122</t>
  </si>
  <si>
    <t>EC123</t>
  </si>
  <si>
    <t>EC124</t>
  </si>
  <si>
    <t>EC126</t>
  </si>
  <si>
    <t>EC129</t>
  </si>
  <si>
    <t>DC12</t>
  </si>
  <si>
    <t>EC131</t>
  </si>
  <si>
    <t>EC135</t>
  </si>
  <si>
    <t>EC136</t>
  </si>
  <si>
    <t>EC137</t>
  </si>
  <si>
    <t>EC138</t>
  </si>
  <si>
    <t>EC139</t>
  </si>
  <si>
    <t>DC13</t>
  </si>
  <si>
    <t>EC141</t>
  </si>
  <si>
    <t>EC142</t>
  </si>
  <si>
    <t>EC145</t>
  </si>
  <si>
    <t>DC14</t>
  </si>
  <si>
    <t>EC153</t>
  </si>
  <si>
    <t>EC154</t>
  </si>
  <si>
    <t>EC155</t>
  </si>
  <si>
    <t>EC156</t>
  </si>
  <si>
    <t>EC157</t>
  </si>
  <si>
    <t>DC15</t>
  </si>
  <si>
    <t>EC441</t>
  </si>
  <si>
    <t>EC442</t>
  </si>
  <si>
    <t>EC443</t>
  </si>
  <si>
    <t>EC444</t>
  </si>
  <si>
    <t>DC44</t>
  </si>
  <si>
    <t>Buffalo</t>
  </si>
  <si>
    <t>Nelson                                   Mandela</t>
  </si>
  <si>
    <t>Dr                                       Beyers</t>
  </si>
  <si>
    <t>Blue                                     Crane</t>
  </si>
  <si>
    <t>Makana</t>
  </si>
  <si>
    <t>Ndlambe</t>
  </si>
  <si>
    <t>Sundays                                  River</t>
  </si>
  <si>
    <t>Kouga</t>
  </si>
  <si>
    <t>Kou-Kamma</t>
  </si>
  <si>
    <t>Sarah</t>
  </si>
  <si>
    <t>Mbhashe</t>
  </si>
  <si>
    <t>Mnquma</t>
  </si>
  <si>
    <t>Great</t>
  </si>
  <si>
    <t>Amahlathi</t>
  </si>
  <si>
    <t>Ngqushwa</t>
  </si>
  <si>
    <t>Raymond</t>
  </si>
  <si>
    <t>Amathole</t>
  </si>
  <si>
    <t>Inxuba</t>
  </si>
  <si>
    <t>Vuyisile</t>
  </si>
  <si>
    <t>Emalahleni</t>
  </si>
  <si>
    <t>Dr.                                      A.B.</t>
  </si>
  <si>
    <t>Sakhisizwe</t>
  </si>
  <si>
    <t>Enoch</t>
  </si>
  <si>
    <t>Chris</t>
  </si>
  <si>
    <t>Elundini</t>
  </si>
  <si>
    <t>Senqu</t>
  </si>
  <si>
    <t>Walter</t>
  </si>
  <si>
    <t>Joe</t>
  </si>
  <si>
    <t>Ngquza</t>
  </si>
  <si>
    <t>Port                                     St</t>
  </si>
  <si>
    <t>Nyandeni</t>
  </si>
  <si>
    <t>Kumkani</t>
  </si>
  <si>
    <t>King                                     Sabata</t>
  </si>
  <si>
    <t>O                                        R</t>
  </si>
  <si>
    <t>Matatiele</t>
  </si>
  <si>
    <t>Umzimvubu</t>
  </si>
  <si>
    <t>Winnie</t>
  </si>
  <si>
    <t>Ntabankulu</t>
  </si>
  <si>
    <t>Alfred</t>
  </si>
  <si>
    <t>City (H)</t>
  </si>
  <si>
    <t>Bay (H)</t>
  </si>
  <si>
    <t>Naude (L)</t>
  </si>
  <si>
    <t>Route (L)</t>
  </si>
  <si>
    <t>(M)</t>
  </si>
  <si>
    <t>(L)</t>
  </si>
  <si>
    <t>Valley (M)</t>
  </si>
  <si>
    <t>Baartman (M)</t>
  </si>
  <si>
    <t>Kei (L)</t>
  </si>
  <si>
    <t>Mhlaba (L)</t>
  </si>
  <si>
    <t>(H)</t>
  </si>
  <si>
    <t>Yethemba (L)</t>
  </si>
  <si>
    <t>Mini (L)</t>
  </si>
  <si>
    <t>(EC) (L)</t>
  </si>
  <si>
    <t>Xuma (M)</t>
  </si>
  <si>
    <t>Mgijima (M)</t>
  </si>
  <si>
    <t>Hani (M)</t>
  </si>
  <si>
    <t>Sisulu (L)</t>
  </si>
  <si>
    <t>Gqabi (H)</t>
  </si>
  <si>
    <t>Hills (L)</t>
  </si>
  <si>
    <t>Johns (M)</t>
  </si>
  <si>
    <t>Mhlontlo (L)</t>
  </si>
  <si>
    <t>Dalindyebo (H)</t>
  </si>
  <si>
    <t>Tambo (H)</t>
  </si>
  <si>
    <t>Madikizela-Mandela (M)</t>
  </si>
  <si>
    <t>Nzo (M)</t>
  </si>
  <si>
    <t>R thousands</t>
  </si>
  <si>
    <t>Surplus / (Deficit):</t>
  </si>
  <si>
    <t>Total actual revenue YTD</t>
  </si>
  <si>
    <t>Total actual expenditure YTD</t>
  </si>
  <si>
    <t>Actual Surplus YTD</t>
  </si>
  <si>
    <t xml:space="preserve"> </t>
  </si>
  <si>
    <t>Revenue:</t>
  </si>
  <si>
    <t>Total Main Budget</t>
  </si>
  <si>
    <t>Total Adjusted Budget</t>
  </si>
  <si>
    <t>Total Actual YTD</t>
  </si>
  <si>
    <t>Adjustment of Total Revenue Budget</t>
  </si>
  <si>
    <t>Undercollection of Revenue against Main Budget</t>
  </si>
  <si>
    <t>Undercollection of Revenue against Adjusted Budget</t>
  </si>
  <si>
    <t>Actual Revenue YTD as percentage of Main Budget</t>
  </si>
  <si>
    <t>Actual Revenue YTD as percentage of Adjusted Budget</t>
  </si>
  <si>
    <t>Expenditure:</t>
  </si>
  <si>
    <t>Adjustment of Total Expenditure Budget</t>
  </si>
  <si>
    <t>Underspending against Main Budget</t>
  </si>
  <si>
    <t>Underspending against Adjusted Budget</t>
  </si>
  <si>
    <t>Actual Expenditure YTD as percentage of Main Budget</t>
  </si>
  <si>
    <t>Actual Expenditure YTD as percentage of Adjusted Budget</t>
  </si>
  <si>
    <t>Operating Expenditure:</t>
  </si>
  <si>
    <t>Main Budget</t>
  </si>
  <si>
    <t>Adjusted Budget</t>
  </si>
  <si>
    <t>Actual YTD</t>
  </si>
  <si>
    <t>Adjustment of Operating Expenditure Budget</t>
  </si>
  <si>
    <t>Personnel Expenditure:</t>
  </si>
  <si>
    <t>Adjustment of Personnel Expenditure Budget</t>
  </si>
  <si>
    <t>Capital Expenditure:</t>
  </si>
  <si>
    <t>Adjustment of Capital Expenditure Budget</t>
  </si>
  <si>
    <t>Conditional Grants:</t>
  </si>
  <si>
    <t>Adjustment of Conditional Grants</t>
  </si>
  <si>
    <t>Actual Expenditure as percentage of Main Budget</t>
  </si>
  <si>
    <t>Actual Expenditure as percentage of Adjusted Budget</t>
  </si>
  <si>
    <t>Debtors:</t>
  </si>
  <si>
    <t>4th Quarter</t>
  </si>
  <si>
    <t>3rd Quarter</t>
  </si>
  <si>
    <t>2nd Quarter</t>
  </si>
  <si>
    <t>1st Quarter</t>
  </si>
  <si>
    <t>Creditors:</t>
  </si>
  <si>
    <t>Cash:</t>
  </si>
  <si>
    <t>Adjusted budget Opening balance</t>
  </si>
  <si>
    <t>Actual Closing balance</t>
  </si>
  <si>
    <t>Investments</t>
  </si>
  <si>
    <t>Borrowing</t>
  </si>
  <si>
    <t>MAN</t>
  </si>
  <si>
    <t>FS161</t>
  </si>
  <si>
    <t>FS162</t>
  </si>
  <si>
    <t>FS163</t>
  </si>
  <si>
    <t>DC16</t>
  </si>
  <si>
    <t>FS181</t>
  </si>
  <si>
    <t>FS182</t>
  </si>
  <si>
    <t>FS183</t>
  </si>
  <si>
    <t>FS184</t>
  </si>
  <si>
    <t>FS185</t>
  </si>
  <si>
    <t>DC18</t>
  </si>
  <si>
    <t>FS191</t>
  </si>
  <si>
    <t>FS192</t>
  </si>
  <si>
    <t>FS193</t>
  </si>
  <si>
    <t>FS194</t>
  </si>
  <si>
    <t>FS195</t>
  </si>
  <si>
    <t>FS196</t>
  </si>
  <si>
    <t>DC19</t>
  </si>
  <si>
    <t>FS201</t>
  </si>
  <si>
    <t>FS203</t>
  </si>
  <si>
    <t>FS204</t>
  </si>
  <si>
    <t>FS205</t>
  </si>
  <si>
    <t>DC20</t>
  </si>
  <si>
    <t>Mangaung</t>
  </si>
  <si>
    <t>Letsemeng</t>
  </si>
  <si>
    <t>Kopanong</t>
  </si>
  <si>
    <t>Mohokare</t>
  </si>
  <si>
    <t>Xhariep</t>
  </si>
  <si>
    <t>Masilonyana</t>
  </si>
  <si>
    <t>Tokologo</t>
  </si>
  <si>
    <t>Tswelopele</t>
  </si>
  <si>
    <t>Matjhabeng</t>
  </si>
  <si>
    <t>Nala</t>
  </si>
  <si>
    <t>Lejweleputswa</t>
  </si>
  <si>
    <t>Setsoto</t>
  </si>
  <si>
    <t>Dihlabeng</t>
  </si>
  <si>
    <t>Nketoana</t>
  </si>
  <si>
    <t>Maluti-a-Phofung</t>
  </si>
  <si>
    <t>Phumelela</t>
  </si>
  <si>
    <t>Mantsopa</t>
  </si>
  <si>
    <t>Thabo</t>
  </si>
  <si>
    <t>Moqhaka</t>
  </si>
  <si>
    <t>Ngwathe</t>
  </si>
  <si>
    <t>Metsimaholo</t>
  </si>
  <si>
    <t>Mafube</t>
  </si>
  <si>
    <t>Fezile</t>
  </si>
  <si>
    <t>Mofutsanyana (L)</t>
  </si>
  <si>
    <t>Dabi (L)</t>
  </si>
  <si>
    <t>EKU</t>
  </si>
  <si>
    <t>JHB</t>
  </si>
  <si>
    <t>TSH</t>
  </si>
  <si>
    <t>GT421</t>
  </si>
  <si>
    <t>GT422</t>
  </si>
  <si>
    <t>GT423</t>
  </si>
  <si>
    <t>DC42</t>
  </si>
  <si>
    <t>GT481</t>
  </si>
  <si>
    <t>GT484</t>
  </si>
  <si>
    <t>GT485</t>
  </si>
  <si>
    <t>DC48</t>
  </si>
  <si>
    <t>City                                     of</t>
  </si>
  <si>
    <t>Emfuleni</t>
  </si>
  <si>
    <t>Midvaal</t>
  </si>
  <si>
    <t>Lesedi</t>
  </si>
  <si>
    <t>Sedibeng</t>
  </si>
  <si>
    <t>Mogale</t>
  </si>
  <si>
    <t>Merafong</t>
  </si>
  <si>
    <t>Rand                                     West</t>
  </si>
  <si>
    <t>West</t>
  </si>
  <si>
    <t>Ekurhuleni (H)</t>
  </si>
  <si>
    <t>Johannesburg (H)</t>
  </si>
  <si>
    <t>Tshwane (H)</t>
  </si>
  <si>
    <t>Rand (M)</t>
  </si>
  <si>
    <t>ETH</t>
  </si>
  <si>
    <t>KZN212</t>
  </si>
  <si>
    <t>KZN213</t>
  </si>
  <si>
    <t>KZN214</t>
  </si>
  <si>
    <t>KZN216</t>
  </si>
  <si>
    <t>DC21</t>
  </si>
  <si>
    <t>KZN221</t>
  </si>
  <si>
    <t>KZN222</t>
  </si>
  <si>
    <t>KZN223</t>
  </si>
  <si>
    <t>KZN224</t>
  </si>
  <si>
    <t>KZN225</t>
  </si>
  <si>
    <t>KZN226</t>
  </si>
  <si>
    <t>KZN227</t>
  </si>
  <si>
    <t>DC22</t>
  </si>
  <si>
    <t>KZN235</t>
  </si>
  <si>
    <t>KZN237</t>
  </si>
  <si>
    <t>KZN238</t>
  </si>
  <si>
    <t>DC23</t>
  </si>
  <si>
    <t>KZN241</t>
  </si>
  <si>
    <t>KZN242</t>
  </si>
  <si>
    <t>KZN244</t>
  </si>
  <si>
    <t>KZN245</t>
  </si>
  <si>
    <t>DC24</t>
  </si>
  <si>
    <t>KZN252</t>
  </si>
  <si>
    <t>KZN253</t>
  </si>
  <si>
    <t>KZN254</t>
  </si>
  <si>
    <t>DC25</t>
  </si>
  <si>
    <t>KZN261</t>
  </si>
  <si>
    <t>KZN262</t>
  </si>
  <si>
    <t>KZN263</t>
  </si>
  <si>
    <t>KZN265</t>
  </si>
  <si>
    <t>KZN266</t>
  </si>
  <si>
    <t>DC26</t>
  </si>
  <si>
    <t>KZN271</t>
  </si>
  <si>
    <t>KZN272</t>
  </si>
  <si>
    <t>KZN275</t>
  </si>
  <si>
    <t>KZN276</t>
  </si>
  <si>
    <t>DC27</t>
  </si>
  <si>
    <t>KZN281</t>
  </si>
  <si>
    <t>KZN282</t>
  </si>
  <si>
    <t>KZN284</t>
  </si>
  <si>
    <t>KZN285</t>
  </si>
  <si>
    <t>KZN286</t>
  </si>
  <si>
    <t>DC28</t>
  </si>
  <si>
    <t>KZN291</t>
  </si>
  <si>
    <t>KZN292</t>
  </si>
  <si>
    <t>KZN293</t>
  </si>
  <si>
    <t>KZN294</t>
  </si>
  <si>
    <t>DC29</t>
  </si>
  <si>
    <t>KZN433</t>
  </si>
  <si>
    <t>KZN434</t>
  </si>
  <si>
    <t>KZN435</t>
  </si>
  <si>
    <t>KZN436</t>
  </si>
  <si>
    <t>DC43</t>
  </si>
  <si>
    <t>eThekwini</t>
  </si>
  <si>
    <t>Umdoni</t>
  </si>
  <si>
    <t>Umzumbe</t>
  </si>
  <si>
    <t>uMuziwabantu</t>
  </si>
  <si>
    <t>Ray</t>
  </si>
  <si>
    <t>Ugu</t>
  </si>
  <si>
    <t>uMshwathi</t>
  </si>
  <si>
    <t>uMngeni</t>
  </si>
  <si>
    <t>Mpofana</t>
  </si>
  <si>
    <t>Impendle</t>
  </si>
  <si>
    <t>Msunduzi</t>
  </si>
  <si>
    <t>Mkhambathini</t>
  </si>
  <si>
    <t>Richmond</t>
  </si>
  <si>
    <t>uMgungundlovu</t>
  </si>
  <si>
    <t>Okhahlamba</t>
  </si>
  <si>
    <t>Inkosi</t>
  </si>
  <si>
    <t>Uthukela</t>
  </si>
  <si>
    <t>Endumeni</t>
  </si>
  <si>
    <t>Nquthu</t>
  </si>
  <si>
    <t>Msinga</t>
  </si>
  <si>
    <t>Umvoti</t>
  </si>
  <si>
    <t>Umzinyathi</t>
  </si>
  <si>
    <t>Newcastle</t>
  </si>
  <si>
    <t>Emadlangeni</t>
  </si>
  <si>
    <t>Dannhauser</t>
  </si>
  <si>
    <t>Amajuba</t>
  </si>
  <si>
    <t>eDumbe</t>
  </si>
  <si>
    <t>uPhongolo</t>
  </si>
  <si>
    <t>Abaqulusi</t>
  </si>
  <si>
    <t>Nongoma</t>
  </si>
  <si>
    <t>Ulundi</t>
  </si>
  <si>
    <t>Zululand</t>
  </si>
  <si>
    <t>Umhlabuyalingana</t>
  </si>
  <si>
    <t>Jozini</t>
  </si>
  <si>
    <t>Mtubatuba</t>
  </si>
  <si>
    <t>Hlabisa                                  Big</t>
  </si>
  <si>
    <t>Umkhanyakude</t>
  </si>
  <si>
    <t>Mfolozi</t>
  </si>
  <si>
    <t>uMhlathuze</t>
  </si>
  <si>
    <t>uMlalazi</t>
  </si>
  <si>
    <t>Mthonjaneni</t>
  </si>
  <si>
    <t>Nkandla</t>
  </si>
  <si>
    <t>King</t>
  </si>
  <si>
    <t>Mandeni</t>
  </si>
  <si>
    <t>KwaDukuza</t>
  </si>
  <si>
    <t>Ndwedwe</t>
  </si>
  <si>
    <t>Maphumulo</t>
  </si>
  <si>
    <t>iLembe</t>
  </si>
  <si>
    <t>Greater</t>
  </si>
  <si>
    <t>Johannes                                 Phumani</t>
  </si>
  <si>
    <t>Umzimkhulu</t>
  </si>
  <si>
    <t>Dr                                       Nkosazana</t>
  </si>
  <si>
    <t>Harry</t>
  </si>
  <si>
    <t>Nkonyeni (H)</t>
  </si>
  <si>
    <t>Langalibalele (M)</t>
  </si>
  <si>
    <t>Duma (H)</t>
  </si>
  <si>
    <t>Five (L)</t>
  </si>
  <si>
    <t>Cetshwayo (H)</t>
  </si>
  <si>
    <t>Kokstad (L)</t>
  </si>
  <si>
    <t>Phungula (L)</t>
  </si>
  <si>
    <t>Dlamini Zuma (M)</t>
  </si>
  <si>
    <t>Gwala (L)</t>
  </si>
  <si>
    <t>LIM331</t>
  </si>
  <si>
    <t>LIM332</t>
  </si>
  <si>
    <t>LIM333</t>
  </si>
  <si>
    <t>LIM334</t>
  </si>
  <si>
    <t>LIM335</t>
  </si>
  <si>
    <t>DC33</t>
  </si>
  <si>
    <t>LIM341</t>
  </si>
  <si>
    <t>LIM343</t>
  </si>
  <si>
    <t>LIM344</t>
  </si>
  <si>
    <t>LIM345</t>
  </si>
  <si>
    <t>DC34</t>
  </si>
  <si>
    <t>LIM351</t>
  </si>
  <si>
    <t>LIM353</t>
  </si>
  <si>
    <t>LIM354</t>
  </si>
  <si>
    <t>LIM355</t>
  </si>
  <si>
    <t>DC35</t>
  </si>
  <si>
    <t>LIM361</t>
  </si>
  <si>
    <t>LIM362</t>
  </si>
  <si>
    <t>LIM366</t>
  </si>
  <si>
    <t>LIM367</t>
  </si>
  <si>
    <t>LIM368</t>
  </si>
  <si>
    <t>DC36</t>
  </si>
  <si>
    <t>LIM471</t>
  </si>
  <si>
    <t>LIM472</t>
  </si>
  <si>
    <t>LIM473</t>
  </si>
  <si>
    <t>LIM476</t>
  </si>
  <si>
    <t>DC47</t>
  </si>
  <si>
    <t>Ba-Phalaborwa</t>
  </si>
  <si>
    <t>Maruleng</t>
  </si>
  <si>
    <t>Mopani</t>
  </si>
  <si>
    <t>Musina</t>
  </si>
  <si>
    <t>Thulamela</t>
  </si>
  <si>
    <t>Makhado</t>
  </si>
  <si>
    <t>Collins</t>
  </si>
  <si>
    <t>Vhembe</t>
  </si>
  <si>
    <t>Blouberg</t>
  </si>
  <si>
    <t>Molemole</t>
  </si>
  <si>
    <t>Polokwane</t>
  </si>
  <si>
    <t>Lepelle-Nkumpi</t>
  </si>
  <si>
    <t>Capricorn</t>
  </si>
  <si>
    <t>Thabazimbi</t>
  </si>
  <si>
    <t>Lephalale</t>
  </si>
  <si>
    <t>Bela</t>
  </si>
  <si>
    <t>Mogalakwena</t>
  </si>
  <si>
    <t>Modimolle-Mookgopong</t>
  </si>
  <si>
    <t>Waterberg</t>
  </si>
  <si>
    <t>Ephraim</t>
  </si>
  <si>
    <t>Elias</t>
  </si>
  <si>
    <t>Makhuduthamaga</t>
  </si>
  <si>
    <t>Tubatse</t>
  </si>
  <si>
    <t>Sekhukhune</t>
  </si>
  <si>
    <t>Giyani (L)</t>
  </si>
  <si>
    <t>Letaba (L)</t>
  </si>
  <si>
    <t>Tzaneen (H)</t>
  </si>
  <si>
    <t>Chabane (M)</t>
  </si>
  <si>
    <t>Bela (M)</t>
  </si>
  <si>
    <t>Mogale (L)</t>
  </si>
  <si>
    <t>Motsoaledi (M)</t>
  </si>
  <si>
    <t>Fetakgomo (L)</t>
  </si>
  <si>
    <t>MP301</t>
  </si>
  <si>
    <t>MP302</t>
  </si>
  <si>
    <t>MP303</t>
  </si>
  <si>
    <t>MP304</t>
  </si>
  <si>
    <t>MP305</t>
  </si>
  <si>
    <t>MP306</t>
  </si>
  <si>
    <t>MP307</t>
  </si>
  <si>
    <t>DC30</t>
  </si>
  <si>
    <t>MP311</t>
  </si>
  <si>
    <t>MP312</t>
  </si>
  <si>
    <t>MP313</t>
  </si>
  <si>
    <t>MP314</t>
  </si>
  <si>
    <t>MP315</t>
  </si>
  <si>
    <t>MP316</t>
  </si>
  <si>
    <t>DC31</t>
  </si>
  <si>
    <t>MP321</t>
  </si>
  <si>
    <t>MP324</t>
  </si>
  <si>
    <t>MP325</t>
  </si>
  <si>
    <t>MP326</t>
  </si>
  <si>
    <t>DC32</t>
  </si>
  <si>
    <t>Albert</t>
  </si>
  <si>
    <t>Msukaligwa</t>
  </si>
  <si>
    <t>Mkhondo</t>
  </si>
  <si>
    <t>Pixley                                   Ka</t>
  </si>
  <si>
    <t>Lekwa</t>
  </si>
  <si>
    <t>Dipaleseng</t>
  </si>
  <si>
    <t>Govan</t>
  </si>
  <si>
    <t>Gert</t>
  </si>
  <si>
    <t>Victor</t>
  </si>
  <si>
    <t>Steve</t>
  </si>
  <si>
    <t>Emakhazeni</t>
  </si>
  <si>
    <t>Thembisile</t>
  </si>
  <si>
    <t>Dr                                       J.S.</t>
  </si>
  <si>
    <t>Nkangala</t>
  </si>
  <si>
    <t>Thaba</t>
  </si>
  <si>
    <t>Nkomazi</t>
  </si>
  <si>
    <t>Bushbuckridge</t>
  </si>
  <si>
    <t>Ehlanzeni</t>
  </si>
  <si>
    <t>Luthuli (M)</t>
  </si>
  <si>
    <t>Seme (MP) (M)</t>
  </si>
  <si>
    <t>Mbeki (H)</t>
  </si>
  <si>
    <t>Sibande (M)</t>
  </si>
  <si>
    <t>Khanye (M)</t>
  </si>
  <si>
    <t>(MP) (H)</t>
  </si>
  <si>
    <t>Tshwete (H)</t>
  </si>
  <si>
    <t>Hani (L)</t>
  </si>
  <si>
    <t>Moroka (L)</t>
  </si>
  <si>
    <t>Chweu (L)</t>
  </si>
  <si>
    <t>Mbombela (H)</t>
  </si>
  <si>
    <t>NC451</t>
  </si>
  <si>
    <t>NC452</t>
  </si>
  <si>
    <t>NC453</t>
  </si>
  <si>
    <t>DC45</t>
  </si>
  <si>
    <t>NC061</t>
  </si>
  <si>
    <t>NC062</t>
  </si>
  <si>
    <t>NC064</t>
  </si>
  <si>
    <t>NC065</t>
  </si>
  <si>
    <t>NC066</t>
  </si>
  <si>
    <t>NC067</t>
  </si>
  <si>
    <t>DC6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</si>
  <si>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</si>
  <si>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</si>
  <si>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</si>
  <si>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</si>
  <si>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</si>
  <si>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</si>
  <si>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</si>
  <si>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</si>
  <si>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DC7</t>
  </si>
  <si>
    <t>NC082</t>
  </si>
  <si>
    <t>NC084</t>
  </si>
  <si>
    <t>NC085</t>
  </si>
  <si>
    <t>NC086</t>
  </si>
  <si>
    <t>NC087</t>
  </si>
  <si>
    <t>DC8</t>
  </si>
  <si>
    <t>NC091</t>
  </si>
  <si>
    <t>NC092</t>
  </si>
  <si>
    <t>NC093</t>
  </si>
  <si>
    <t>NC094</t>
  </si>
  <si>
    <t>DC9</t>
  </si>
  <si>
    <t>Ga-Segonyana</t>
  </si>
  <si>
    <t>Gamagara</t>
  </si>
  <si>
    <t>John                                     Taolo</t>
  </si>
  <si>
    <t>Richtersveld</t>
  </si>
  <si>
    <t>Nama</t>
  </si>
  <si>
    <t>Kamiesberg</t>
  </si>
  <si>
    <t>Hantam</t>
  </si>
  <si>
    <t>Karoo</t>
  </si>
  <si>
    <t>Khai-Ma</t>
  </si>
  <si>
    <t>Namakwa</t>
  </si>
  <si>
    <t>Ubuntu</t>
  </si>
  <si>
    <t>Umsobomvu</t>
  </si>
  <si>
    <t>Emthanjeni</t>
  </si>
  <si>
    <t>Kareeberg</t>
  </si>
  <si>
    <t>Renosterberg</t>
  </si>
  <si>
    <t>Thembelihle</t>
  </si>
  <si>
    <t>Siyathemba</t>
  </si>
  <si>
    <t>Siyancuma</t>
  </si>
  <si>
    <t>!Kai!</t>
  </si>
  <si>
    <t>!Kheis</t>
  </si>
  <si>
    <t>Tsantsabane</t>
  </si>
  <si>
    <t>Kgatelopele</t>
  </si>
  <si>
    <t>Dawid</t>
  </si>
  <si>
    <t>Z                                        F</t>
  </si>
  <si>
    <t>Sol</t>
  </si>
  <si>
    <t>Dikgatlong</t>
  </si>
  <si>
    <t>Magareng</t>
  </si>
  <si>
    <t>Phokwane</t>
  </si>
  <si>
    <t>Frances</t>
  </si>
  <si>
    <t>Morolong (L)</t>
  </si>
  <si>
    <t>Gaetsewe (M)</t>
  </si>
  <si>
    <t>Khoi (M)</t>
  </si>
  <si>
    <t>Hoogland (M)</t>
  </si>
  <si>
    <t>Seme (NC) (M)</t>
  </si>
  <si>
    <t>Garib (L)</t>
  </si>
  <si>
    <t>Kruiper (M)</t>
  </si>
  <si>
    <t>Mgcawu (M)</t>
  </si>
  <si>
    <t>Plaatje (H)</t>
  </si>
  <si>
    <t>Baard (M)</t>
  </si>
  <si>
    <t>NW371</t>
  </si>
  <si>
    <t>NW372</t>
  </si>
  <si>
    <t>NW373</t>
  </si>
  <si>
    <t>NW374</t>
  </si>
  <si>
    <t>NW375</t>
  </si>
  <si>
    <t>DC37</t>
  </si>
  <si>
    <t>NW381</t>
  </si>
  <si>
    <t>NW382</t>
  </si>
  <si>
    <t>NW383</t>
  </si>
  <si>
    <t>NW384</t>
  </si>
  <si>
    <t>NW385</t>
  </si>
  <si>
    <t>DC38</t>
  </si>
  <si>
    <t>NW392</t>
  </si>
  <si>
    <t>NW393</t>
  </si>
  <si>
    <t>NW394</t>
  </si>
  <si>
    <t>NW396</t>
  </si>
  <si>
    <t>NW397</t>
  </si>
  <si>
    <t>DC39</t>
  </si>
  <si>
    <t>NW403</t>
  </si>
  <si>
    <t>NW404</t>
  </si>
  <si>
    <t>NW405</t>
  </si>
  <si>
    <t>DC40</t>
  </si>
  <si>
    <t>Moretele</t>
  </si>
  <si>
    <t>Madibeng</t>
  </si>
  <si>
    <t>Rustenburg</t>
  </si>
  <si>
    <t>Kgetlengrivier</t>
  </si>
  <si>
    <t>Moses</t>
  </si>
  <si>
    <t>Bojanala</t>
  </si>
  <si>
    <t>Ratlou</t>
  </si>
  <si>
    <t>Tswaing</t>
  </si>
  <si>
    <t>Mafikeng</t>
  </si>
  <si>
    <t>Ditsobotla</t>
  </si>
  <si>
    <t>Ramotshere</t>
  </si>
  <si>
    <t>Ngaka                                    Modiri</t>
  </si>
  <si>
    <t>Naledi</t>
  </si>
  <si>
    <t>Mamusa</t>
  </si>
  <si>
    <t>Lekwa-Teemane</t>
  </si>
  <si>
    <t>Kagisano-Molopo</t>
  </si>
  <si>
    <t>Dr                                       Ruth</t>
  </si>
  <si>
    <t>Maquassi</t>
  </si>
  <si>
    <t>J                                        B</t>
  </si>
  <si>
    <t>Dr                                       Kenneth</t>
  </si>
  <si>
    <t>Kotane (M)</t>
  </si>
  <si>
    <t>Platinum (H)</t>
  </si>
  <si>
    <t>Moiloa (L)</t>
  </si>
  <si>
    <t>Molema (L)</t>
  </si>
  <si>
    <t>(NW) (L)</t>
  </si>
  <si>
    <t>Taung (M)</t>
  </si>
  <si>
    <t>Segomotsi Mompati (M)</t>
  </si>
  <si>
    <t>Matlosana (H)</t>
  </si>
  <si>
    <t>Hills (M)</t>
  </si>
  <si>
    <t>Marks (H)</t>
  </si>
  <si>
    <t>Kaunda (M)</t>
  </si>
  <si>
    <t>CPT</t>
  </si>
  <si>
    <t>WC011</t>
  </si>
  <si>
    <t>WC012</t>
  </si>
  <si>
    <t>WC013</t>
  </si>
  <si>
    <t>WC014</t>
  </si>
  <si>
    <t>WC015</t>
  </si>
  <si>
    <t>DC1</t>
  </si>
  <si>
    <t>WC022</t>
  </si>
  <si>
    <t>WC023</t>
  </si>
  <si>
    <t>WC024</t>
  </si>
  <si>
    <t>WC025</t>
  </si>
  <si>
    <t>WC026</t>
  </si>
  <si>
    <t>DC2</t>
  </si>
  <si>
    <t>WC031</t>
  </si>
  <si>
    <t>WC032</t>
  </si>
  <si>
    <t>WC033</t>
  </si>
  <si>
    <t>WC034</t>
  </si>
  <si>
    <t>DC3</t>
  </si>
  <si>
    <t>WC041</t>
  </si>
  <si>
    <t>WC042</t>
  </si>
  <si>
    <t>WC043</t>
  </si>
  <si>
    <t>WC044</t>
  </si>
  <si>
    <t>WC045</t>
  </si>
  <si>
    <t>WC047</t>
  </si>
  <si>
    <t>WC048</t>
  </si>
  <si>
    <t>DC4</t>
  </si>
  <si>
    <t>WC051</t>
  </si>
  <si>
    <t>WC052</t>
  </si>
  <si>
    <t>WC053</t>
  </si>
  <si>
    <t>DC5</t>
  </si>
  <si>
    <t>Cape</t>
  </si>
  <si>
    <t>Matzikama</t>
  </si>
  <si>
    <t>Cederberg</t>
  </si>
  <si>
    <t>Bergrivier</t>
  </si>
  <si>
    <t>Saldanha</t>
  </si>
  <si>
    <t>Swartland</t>
  </si>
  <si>
    <t>Witzenberg</t>
  </si>
  <si>
    <t>Drakenstein</t>
  </si>
  <si>
    <t>Stellenbosch</t>
  </si>
  <si>
    <t>Breede</t>
  </si>
  <si>
    <t>Langeberg</t>
  </si>
  <si>
    <t>Cape                                     Winelands</t>
  </si>
  <si>
    <t>Theewaterskloof</t>
  </si>
  <si>
    <t>Overstrand</t>
  </si>
  <si>
    <t>Swellendam</t>
  </si>
  <si>
    <t>Overberg</t>
  </si>
  <si>
    <t>Kannaland</t>
  </si>
  <si>
    <t>Hessequa</t>
  </si>
  <si>
    <t>Mossel</t>
  </si>
  <si>
    <t>George</t>
  </si>
  <si>
    <t>Oudtshoorn</t>
  </si>
  <si>
    <t>Bitou</t>
  </si>
  <si>
    <t>Knysna</t>
  </si>
  <si>
    <t>Garden</t>
  </si>
  <si>
    <t>Laingsburg</t>
  </si>
  <si>
    <t>Prince</t>
  </si>
  <si>
    <t>Beaufort</t>
  </si>
  <si>
    <t>Central</t>
  </si>
  <si>
    <t>Town (H)</t>
  </si>
  <si>
    <t>Coast (M)</t>
  </si>
  <si>
    <t>Valley (H)</t>
  </si>
  <si>
    <t>DM (M)</t>
  </si>
  <si>
    <t>Agulhas (L)</t>
  </si>
  <si>
    <t>Route (M)</t>
  </si>
  <si>
    <t>Albert (M)</t>
  </si>
  <si>
    <t>West (M)</t>
  </si>
  <si>
    <t>Karoo (M)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</si>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</sst>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\%_);\(#,###.0\%\);.0\%_)"/>
    <numFmt numFmtId="165" formatCode="_(* #,##0,_);_(* \(#,##0,\);_(* &quot;- &quot;?_);_(@_)"/>
  </numFmts>
  <fonts count="5" x14ac:knownFonts="1">
    <font>
      <sz val="10"/>
      <color rgb="FF000000"/>
      <name val="ARIAL"/>
    </font>
    <font>
      <b/>
      <sz val="9"/>
      <color rgb="FF000000"/>
      <name val="ARIAL NARROW"/>
    </font>
    <font>
      <b/>
      <sz val="11"/>
      <color rgb="FF000000"/>
      <name val="ARIAL"/>
    </font>
    <font>
      <sz val="9"/>
      <color rgb="FF000000"/>
      <name val="ARIAL NARROW"/>
    </font>
    <font>
      <sz val="9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3" xfId="0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5" xfId="0" applyBorder="1"/>
    <xf numFmtId="0" fontId="0" fillId="0" borderId="4" xfId="0" applyBorder="1"/>
    <xf numFmtId="165" fontId="4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0" fillId="0" borderId="7" xfId="0" applyBorder="1"/>
    <xf numFmtId="0" fontId="0" fillId="0" borderId="6" xfId="0" applyBorder="1"/>
    <xf numFmtId="165" fontId="4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0" fillId="0" borderId="8" xfId="0" applyBorder="1"/>
    <xf numFmtId="0" fontId="1" fillId="0" borderId="9" xfId="0" applyFont="1" applyBorder="1" applyAlignment="1">
      <alignment horizontal="left" wrapText="1"/>
    </xf>
    <xf numFmtId="165" fontId="3" fillId="0" borderId="10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horizontal="right" wrapText="1"/>
    </xf>
    <xf numFmtId="0" fontId="1" fillId="0" borderId="1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5"/>
  <sheetViews>
    <sheetView tabSelected="1" workbookViewId="0">
      <selection sqref="A1:AN1"/>
    </sheetView>
  </sheetViews>
  <sheetFormatPr defaultRowHeight="12.5" x14ac:dyDescent="0.25"/>
  <cols>
    <col min="1" max="1" width="48.54296875" bestFit="1" customWidth="1"/>
    <col min="2" max="40" width="32" bestFit="1" customWidth="1"/>
  </cols>
  <sheetData>
    <row r="1" spans="1:40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</row>
    <row r="2" spans="1:40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30"/>
    </row>
    <row r="3" spans="1:40" x14ac:dyDescent="0.25">
      <c r="A3" s="18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1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35</v>
      </c>
      <c r="AJ3" s="11" t="s">
        <v>36</v>
      </c>
      <c r="AK3" s="11" t="s">
        <v>37</v>
      </c>
      <c r="AL3" s="11" t="s">
        <v>38</v>
      </c>
      <c r="AM3" s="11" t="s">
        <v>39</v>
      </c>
      <c r="AN3" s="4" t="s">
        <v>40</v>
      </c>
    </row>
    <row r="4" spans="1:40" x14ac:dyDescent="0.25">
      <c r="A4" s="19"/>
      <c r="B4" s="12" t="s">
        <v>41</v>
      </c>
      <c r="C4" s="12" t="s">
        <v>42</v>
      </c>
      <c r="D4" s="12" t="s">
        <v>43</v>
      </c>
      <c r="E4" s="12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2" t="s">
        <v>49</v>
      </c>
      <c r="K4" s="12" t="s">
        <v>50</v>
      </c>
      <c r="L4" s="12" t="s">
        <v>51</v>
      </c>
      <c r="M4" s="12" t="s">
        <v>52</v>
      </c>
      <c r="N4" s="12" t="s">
        <v>53</v>
      </c>
      <c r="O4" s="12" t="s">
        <v>54</v>
      </c>
      <c r="P4" s="12" t="s">
        <v>55</v>
      </c>
      <c r="Q4" s="12" t="s">
        <v>56</v>
      </c>
      <c r="R4" s="12" t="s">
        <v>57</v>
      </c>
      <c r="S4" s="12" t="s">
        <v>58</v>
      </c>
      <c r="T4" s="12" t="s">
        <v>59</v>
      </c>
      <c r="U4" s="12" t="s">
        <v>60</v>
      </c>
      <c r="V4" s="12" t="s">
        <v>61</v>
      </c>
      <c r="W4" s="12" t="s">
        <v>62</v>
      </c>
      <c r="X4" s="12" t="s">
        <v>63</v>
      </c>
      <c r="Y4" s="12" t="s">
        <v>64</v>
      </c>
      <c r="Z4" s="12" t="s">
        <v>65</v>
      </c>
      <c r="AA4" s="12" t="s">
        <v>66</v>
      </c>
      <c r="AB4" s="12" t="s">
        <v>67</v>
      </c>
      <c r="AC4" s="12" t="s">
        <v>68</v>
      </c>
      <c r="AD4" s="12" t="s">
        <v>69</v>
      </c>
      <c r="AE4" s="12" t="s">
        <v>70</v>
      </c>
      <c r="AF4" s="12" t="s">
        <v>71</v>
      </c>
      <c r="AG4" s="12" t="s">
        <v>72</v>
      </c>
      <c r="AH4" s="12" t="s">
        <v>73</v>
      </c>
      <c r="AI4" s="12" t="s">
        <v>74</v>
      </c>
      <c r="AJ4" s="12" t="s">
        <v>75</v>
      </c>
      <c r="AK4" s="12" t="s">
        <v>76</v>
      </c>
      <c r="AL4" s="12" t="s">
        <v>77</v>
      </c>
      <c r="AM4" s="12" t="s">
        <v>78</v>
      </c>
      <c r="AN4" s="5" t="s">
        <v>79</v>
      </c>
    </row>
    <row r="5" spans="1:40" x14ac:dyDescent="0.25">
      <c r="A5" s="19"/>
      <c r="B5" s="12" t="s">
        <v>80</v>
      </c>
      <c r="C5" s="12" t="s">
        <v>81</v>
      </c>
      <c r="D5" s="12" t="s">
        <v>82</v>
      </c>
      <c r="E5" s="12" t="s">
        <v>83</v>
      </c>
      <c r="F5" s="12" t="s">
        <v>84</v>
      </c>
      <c r="G5" s="12" t="s">
        <v>85</v>
      </c>
      <c r="H5" s="12" t="s">
        <v>86</v>
      </c>
      <c r="I5" s="12" t="s">
        <v>84</v>
      </c>
      <c r="J5" s="12" t="s">
        <v>84</v>
      </c>
      <c r="K5" s="12" t="s">
        <v>87</v>
      </c>
      <c r="L5" s="12" t="s">
        <v>85</v>
      </c>
      <c r="M5" s="12" t="s">
        <v>84</v>
      </c>
      <c r="N5" s="12" t="s">
        <v>88</v>
      </c>
      <c r="O5" s="12" t="s">
        <v>85</v>
      </c>
      <c r="P5" s="12" t="s">
        <v>84</v>
      </c>
      <c r="Q5" s="12" t="s">
        <v>89</v>
      </c>
      <c r="R5" s="12" t="s">
        <v>90</v>
      </c>
      <c r="S5" s="12" t="s">
        <v>91</v>
      </c>
      <c r="T5" s="12" t="s">
        <v>92</v>
      </c>
      <c r="U5" s="12" t="s">
        <v>93</v>
      </c>
      <c r="V5" s="12" t="s">
        <v>94</v>
      </c>
      <c r="W5" s="12" t="s">
        <v>85</v>
      </c>
      <c r="X5" s="12" t="s">
        <v>95</v>
      </c>
      <c r="Y5" s="12" t="s">
        <v>96</v>
      </c>
      <c r="Z5" s="12" t="s">
        <v>85</v>
      </c>
      <c r="AA5" s="12" t="s">
        <v>84</v>
      </c>
      <c r="AB5" s="12" t="s">
        <v>97</v>
      </c>
      <c r="AC5" s="12" t="s">
        <v>98</v>
      </c>
      <c r="AD5" s="12" t="s">
        <v>99</v>
      </c>
      <c r="AE5" s="12" t="s">
        <v>100</v>
      </c>
      <c r="AF5" s="12" t="s">
        <v>85</v>
      </c>
      <c r="AG5" s="12" t="s">
        <v>101</v>
      </c>
      <c r="AH5" s="12" t="s">
        <v>102</v>
      </c>
      <c r="AI5" s="12" t="s">
        <v>103</v>
      </c>
      <c r="AJ5" s="12" t="s">
        <v>84</v>
      </c>
      <c r="AK5" s="12" t="s">
        <v>84</v>
      </c>
      <c r="AL5" s="12" t="s">
        <v>104</v>
      </c>
      <c r="AM5" s="12" t="s">
        <v>85</v>
      </c>
      <c r="AN5" s="5" t="s">
        <v>105</v>
      </c>
    </row>
    <row r="6" spans="1:40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6"/>
    </row>
    <row r="7" spans="1:40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7"/>
    </row>
    <row r="8" spans="1:40" x14ac:dyDescent="0.25">
      <c r="A8" s="20" t="s">
        <v>108</v>
      </c>
      <c r="B8" s="15">
        <f>+B15</f>
        <v>11638160361</v>
      </c>
      <c r="C8" s="15">
        <f t="shared" ref="C8:AN8" si="0">+C15</f>
        <v>18264114119</v>
      </c>
      <c r="D8" s="15">
        <f t="shared" si="0"/>
        <v>604790419</v>
      </c>
      <c r="E8" s="15">
        <f t="shared" si="0"/>
        <v>365395606</v>
      </c>
      <c r="F8" s="15">
        <f t="shared" si="0"/>
        <v>968743948</v>
      </c>
      <c r="G8" s="15">
        <f t="shared" si="0"/>
        <v>838994011</v>
      </c>
      <c r="H8" s="15">
        <f t="shared" si="0"/>
        <v>366940071</v>
      </c>
      <c r="I8" s="15">
        <f t="shared" si="0"/>
        <v>1530533396</v>
      </c>
      <c r="J8" s="15">
        <f t="shared" si="0"/>
        <v>275654670</v>
      </c>
      <c r="K8" s="15">
        <f t="shared" si="0"/>
        <v>254838863</v>
      </c>
      <c r="L8" s="15">
        <f t="shared" si="0"/>
        <v>617226638</v>
      </c>
      <c r="M8" s="15">
        <f t="shared" si="0"/>
        <v>762548036</v>
      </c>
      <c r="N8" s="15">
        <f t="shared" si="0"/>
        <v>180711030</v>
      </c>
      <c r="O8" s="15">
        <f t="shared" si="0"/>
        <v>366526223</v>
      </c>
      <c r="P8" s="15">
        <f t="shared" si="0"/>
        <v>210680229</v>
      </c>
      <c r="Q8" s="15">
        <f t="shared" si="0"/>
        <v>837383840</v>
      </c>
      <c r="R8" s="15">
        <f t="shared" si="0"/>
        <v>2617397558</v>
      </c>
      <c r="S8" s="15">
        <f t="shared" si="0"/>
        <v>446297596</v>
      </c>
      <c r="T8" s="15">
        <f t="shared" si="0"/>
        <v>311364377</v>
      </c>
      <c r="U8" s="15">
        <f t="shared" si="0"/>
        <v>351840741</v>
      </c>
      <c r="V8" s="15">
        <f t="shared" si="0"/>
        <v>320572129</v>
      </c>
      <c r="W8" s="15">
        <f t="shared" si="0"/>
        <v>361669938</v>
      </c>
      <c r="X8" s="15">
        <f t="shared" si="0"/>
        <v>1265043191</v>
      </c>
      <c r="Y8" s="15">
        <f t="shared" si="0"/>
        <v>1812137154</v>
      </c>
      <c r="Z8" s="15">
        <f t="shared" si="0"/>
        <v>380792116</v>
      </c>
      <c r="AA8" s="15">
        <f t="shared" si="0"/>
        <v>715425683</v>
      </c>
      <c r="AB8" s="15">
        <f t="shared" si="0"/>
        <v>478312526</v>
      </c>
      <c r="AC8" s="15">
        <f t="shared" si="0"/>
        <v>1113723392</v>
      </c>
      <c r="AD8" s="15">
        <f t="shared" si="0"/>
        <v>586696613</v>
      </c>
      <c r="AE8" s="15">
        <f t="shared" si="0"/>
        <v>250370001</v>
      </c>
      <c r="AF8" s="15">
        <f t="shared" si="0"/>
        <v>725800477</v>
      </c>
      <c r="AG8" s="15">
        <f t="shared" si="0"/>
        <v>1362215531</v>
      </c>
      <c r="AH8" s="15">
        <f t="shared" si="0"/>
        <v>1651810156</v>
      </c>
      <c r="AI8" s="15">
        <f t="shared" si="0"/>
        <v>2633944972</v>
      </c>
      <c r="AJ8" s="15">
        <f t="shared" si="0"/>
        <v>699133269</v>
      </c>
      <c r="AK8" s="15">
        <f t="shared" si="0"/>
        <v>570180004</v>
      </c>
      <c r="AL8" s="15">
        <f t="shared" si="0"/>
        <v>690119295</v>
      </c>
      <c r="AM8" s="15">
        <f t="shared" si="0"/>
        <v>274160464</v>
      </c>
      <c r="AN8" s="8">
        <f t="shared" si="0"/>
        <v>1599561377</v>
      </c>
    </row>
    <row r="9" spans="1:40" x14ac:dyDescent="0.25">
      <c r="A9" s="20" t="s">
        <v>109</v>
      </c>
      <c r="B9" s="15">
        <f>+B26</f>
        <v>12335483121</v>
      </c>
      <c r="C9" s="15">
        <f t="shared" ref="C9:AN9" si="1">+C26</f>
        <v>14438244639</v>
      </c>
      <c r="D9" s="15">
        <f t="shared" si="1"/>
        <v>638180215</v>
      </c>
      <c r="E9" s="15">
        <f t="shared" si="1"/>
        <v>452943349</v>
      </c>
      <c r="F9" s="15">
        <f t="shared" si="1"/>
        <v>713519106</v>
      </c>
      <c r="G9" s="15">
        <f t="shared" si="1"/>
        <v>826829643</v>
      </c>
      <c r="H9" s="15">
        <f t="shared" si="1"/>
        <v>333408965</v>
      </c>
      <c r="I9" s="15">
        <f t="shared" si="1"/>
        <v>1582043150</v>
      </c>
      <c r="J9" s="15">
        <f t="shared" si="1"/>
        <v>286143113</v>
      </c>
      <c r="K9" s="15">
        <f t="shared" si="1"/>
        <v>251012011</v>
      </c>
      <c r="L9" s="15">
        <f t="shared" si="1"/>
        <v>426048390</v>
      </c>
      <c r="M9" s="15">
        <f t="shared" si="1"/>
        <v>831321056</v>
      </c>
      <c r="N9" s="15">
        <f t="shared" si="1"/>
        <v>156937505</v>
      </c>
      <c r="O9" s="15">
        <f t="shared" si="1"/>
        <v>332295019</v>
      </c>
      <c r="P9" s="15">
        <f t="shared" si="1"/>
        <v>248421643</v>
      </c>
      <c r="Q9" s="15">
        <f t="shared" si="1"/>
        <v>611855810</v>
      </c>
      <c r="R9" s="15">
        <f t="shared" si="1"/>
        <v>1659686581</v>
      </c>
      <c r="S9" s="15">
        <f t="shared" si="1"/>
        <v>654484101</v>
      </c>
      <c r="T9" s="15">
        <f t="shared" si="1"/>
        <v>340747800</v>
      </c>
      <c r="U9" s="15">
        <f t="shared" si="1"/>
        <v>370948615</v>
      </c>
      <c r="V9" s="15">
        <f t="shared" si="1"/>
        <v>320389147</v>
      </c>
      <c r="W9" s="15">
        <f t="shared" si="1"/>
        <v>305995769</v>
      </c>
      <c r="X9" s="15">
        <f t="shared" si="1"/>
        <v>1684710766</v>
      </c>
      <c r="Y9" s="15">
        <f t="shared" si="1"/>
        <v>1587031809</v>
      </c>
      <c r="Z9" s="15">
        <f t="shared" si="1"/>
        <v>418770400</v>
      </c>
      <c r="AA9" s="15">
        <f t="shared" si="1"/>
        <v>417106192</v>
      </c>
      <c r="AB9" s="15">
        <f t="shared" si="1"/>
        <v>529427693</v>
      </c>
      <c r="AC9" s="15">
        <f t="shared" si="1"/>
        <v>1024748418</v>
      </c>
      <c r="AD9" s="15">
        <f t="shared" si="1"/>
        <v>585666938</v>
      </c>
      <c r="AE9" s="15">
        <f t="shared" si="1"/>
        <v>288119534</v>
      </c>
      <c r="AF9" s="15">
        <f t="shared" si="1"/>
        <v>615906249</v>
      </c>
      <c r="AG9" s="15">
        <f t="shared" si="1"/>
        <v>862195836</v>
      </c>
      <c r="AH9" s="15">
        <f t="shared" si="1"/>
        <v>2003046998</v>
      </c>
      <c r="AI9" s="15">
        <f t="shared" si="1"/>
        <v>2570285167</v>
      </c>
      <c r="AJ9" s="15">
        <f t="shared" si="1"/>
        <v>640620679</v>
      </c>
      <c r="AK9" s="15">
        <f t="shared" si="1"/>
        <v>554563031</v>
      </c>
      <c r="AL9" s="15">
        <f t="shared" si="1"/>
        <v>606895158</v>
      </c>
      <c r="AM9" s="15">
        <f t="shared" si="1"/>
        <v>310781428</v>
      </c>
      <c r="AN9" s="8">
        <f t="shared" si="1"/>
        <v>1497785934</v>
      </c>
    </row>
    <row r="10" spans="1:40" x14ac:dyDescent="0.25">
      <c r="A10" s="20" t="s">
        <v>110</v>
      </c>
      <c r="B10" s="15">
        <f>+B8-B9</f>
        <v>-697322760</v>
      </c>
      <c r="C10" s="15">
        <f t="shared" ref="C10:AN10" si="2">+C8-C9</f>
        <v>3825869480</v>
      </c>
      <c r="D10" s="15">
        <f t="shared" si="2"/>
        <v>-33389796</v>
      </c>
      <c r="E10" s="15">
        <f t="shared" si="2"/>
        <v>-87547743</v>
      </c>
      <c r="F10" s="15">
        <f t="shared" si="2"/>
        <v>255224842</v>
      </c>
      <c r="G10" s="15">
        <f t="shared" si="2"/>
        <v>12164368</v>
      </c>
      <c r="H10" s="15">
        <f t="shared" si="2"/>
        <v>33531106</v>
      </c>
      <c r="I10" s="15">
        <f t="shared" si="2"/>
        <v>-51509754</v>
      </c>
      <c r="J10" s="15">
        <f t="shared" si="2"/>
        <v>-10488443</v>
      </c>
      <c r="K10" s="15">
        <f t="shared" si="2"/>
        <v>3826852</v>
      </c>
      <c r="L10" s="15">
        <f t="shared" si="2"/>
        <v>191178248</v>
      </c>
      <c r="M10" s="15">
        <f t="shared" si="2"/>
        <v>-68773020</v>
      </c>
      <c r="N10" s="15">
        <f t="shared" si="2"/>
        <v>23773525</v>
      </c>
      <c r="O10" s="15">
        <f t="shared" si="2"/>
        <v>34231204</v>
      </c>
      <c r="P10" s="15">
        <f t="shared" si="2"/>
        <v>-37741414</v>
      </c>
      <c r="Q10" s="15">
        <f t="shared" si="2"/>
        <v>225528030</v>
      </c>
      <c r="R10" s="15">
        <f t="shared" si="2"/>
        <v>957710977</v>
      </c>
      <c r="S10" s="15">
        <f t="shared" si="2"/>
        <v>-208186505</v>
      </c>
      <c r="T10" s="15">
        <f t="shared" si="2"/>
        <v>-29383423</v>
      </c>
      <c r="U10" s="15">
        <f t="shared" si="2"/>
        <v>-19107874</v>
      </c>
      <c r="V10" s="15">
        <f t="shared" si="2"/>
        <v>182982</v>
      </c>
      <c r="W10" s="15">
        <f t="shared" si="2"/>
        <v>55674169</v>
      </c>
      <c r="X10" s="15">
        <f t="shared" si="2"/>
        <v>-419667575</v>
      </c>
      <c r="Y10" s="15">
        <f t="shared" si="2"/>
        <v>225105345</v>
      </c>
      <c r="Z10" s="15">
        <f t="shared" si="2"/>
        <v>-37978284</v>
      </c>
      <c r="AA10" s="15">
        <f t="shared" si="2"/>
        <v>298319491</v>
      </c>
      <c r="AB10" s="15">
        <f t="shared" si="2"/>
        <v>-51115167</v>
      </c>
      <c r="AC10" s="15">
        <f t="shared" si="2"/>
        <v>88974974</v>
      </c>
      <c r="AD10" s="15">
        <f t="shared" si="2"/>
        <v>1029675</v>
      </c>
      <c r="AE10" s="15">
        <f t="shared" si="2"/>
        <v>-37749533</v>
      </c>
      <c r="AF10" s="15">
        <f t="shared" si="2"/>
        <v>109894228</v>
      </c>
      <c r="AG10" s="15">
        <f t="shared" si="2"/>
        <v>500019695</v>
      </c>
      <c r="AH10" s="15">
        <f t="shared" si="2"/>
        <v>-351236842</v>
      </c>
      <c r="AI10" s="15">
        <f t="shared" si="2"/>
        <v>63659805</v>
      </c>
      <c r="AJ10" s="15">
        <f t="shared" si="2"/>
        <v>58512590</v>
      </c>
      <c r="AK10" s="15">
        <f t="shared" si="2"/>
        <v>15616973</v>
      </c>
      <c r="AL10" s="15">
        <f t="shared" si="2"/>
        <v>83224137</v>
      </c>
      <c r="AM10" s="15">
        <f t="shared" si="2"/>
        <v>-36620964</v>
      </c>
      <c r="AN10" s="8">
        <f t="shared" si="2"/>
        <v>101775443</v>
      </c>
    </row>
    <row r="11" spans="1:40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6"/>
    </row>
    <row r="12" spans="1:40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6"/>
    </row>
    <row r="13" spans="1:40" x14ac:dyDescent="0.25">
      <c r="A13" s="20" t="s">
        <v>113</v>
      </c>
      <c r="B13" s="16">
        <v>12113277440</v>
      </c>
      <c r="C13" s="16">
        <v>21647035200</v>
      </c>
      <c r="D13" s="16">
        <v>732154065</v>
      </c>
      <c r="E13" s="16">
        <v>414468483</v>
      </c>
      <c r="F13" s="16">
        <v>1031078448</v>
      </c>
      <c r="G13" s="16">
        <v>878611339</v>
      </c>
      <c r="H13" s="16">
        <v>332301438</v>
      </c>
      <c r="I13" s="16">
        <v>1734148688</v>
      </c>
      <c r="J13" s="16">
        <v>304649340</v>
      </c>
      <c r="K13" s="16">
        <v>391974558</v>
      </c>
      <c r="L13" s="16">
        <v>579763837</v>
      </c>
      <c r="M13" s="16">
        <v>830166748</v>
      </c>
      <c r="N13" s="16">
        <v>197606739</v>
      </c>
      <c r="O13" s="16">
        <v>414129626</v>
      </c>
      <c r="P13" s="16">
        <v>263410017</v>
      </c>
      <c r="Q13" s="16">
        <v>583821564</v>
      </c>
      <c r="R13" s="16">
        <v>2541028907</v>
      </c>
      <c r="S13" s="16">
        <v>535358616</v>
      </c>
      <c r="T13" s="16">
        <v>417984023</v>
      </c>
      <c r="U13" s="16">
        <v>421789386</v>
      </c>
      <c r="V13" s="16">
        <v>379937608</v>
      </c>
      <c r="W13" s="16">
        <v>241997413</v>
      </c>
      <c r="X13" s="16">
        <v>1220822834</v>
      </c>
      <c r="Y13" s="16">
        <v>2195506441</v>
      </c>
      <c r="Z13" s="16">
        <v>527269867</v>
      </c>
      <c r="AA13" s="16">
        <v>500693621</v>
      </c>
      <c r="AB13" s="16">
        <v>529992116</v>
      </c>
      <c r="AC13" s="16">
        <v>1226661024</v>
      </c>
      <c r="AD13" s="16">
        <v>590526396</v>
      </c>
      <c r="AE13" s="16">
        <v>527283295</v>
      </c>
      <c r="AF13" s="16">
        <v>655658326</v>
      </c>
      <c r="AG13" s="16">
        <v>486107594</v>
      </c>
      <c r="AH13" s="16">
        <v>2124126437</v>
      </c>
      <c r="AI13" s="16">
        <v>3262573873</v>
      </c>
      <c r="AJ13" s="16">
        <v>757974735</v>
      </c>
      <c r="AK13" s="16">
        <v>625939281</v>
      </c>
      <c r="AL13" s="16">
        <v>699878343</v>
      </c>
      <c r="AM13" s="16">
        <v>390262665</v>
      </c>
      <c r="AN13" s="9">
        <v>1731128829</v>
      </c>
    </row>
    <row r="14" spans="1:40" x14ac:dyDescent="0.25">
      <c r="A14" s="20" t="s">
        <v>114</v>
      </c>
      <c r="B14" s="16">
        <v>12472726991</v>
      </c>
      <c r="C14" s="16">
        <v>21239679420</v>
      </c>
      <c r="D14" s="16">
        <v>672819677</v>
      </c>
      <c r="E14" s="16">
        <v>416898592</v>
      </c>
      <c r="F14" s="16">
        <v>1018716567</v>
      </c>
      <c r="G14" s="16">
        <v>964800319</v>
      </c>
      <c r="H14" s="16">
        <v>351182765</v>
      </c>
      <c r="I14" s="16">
        <v>1784429702</v>
      </c>
      <c r="J14" s="16">
        <v>297964469</v>
      </c>
      <c r="K14" s="16">
        <v>438201903</v>
      </c>
      <c r="L14" s="16">
        <v>617205959</v>
      </c>
      <c r="M14" s="16">
        <v>858029481</v>
      </c>
      <c r="N14" s="16">
        <v>215112038</v>
      </c>
      <c r="O14" s="16">
        <v>418835023</v>
      </c>
      <c r="P14" s="16">
        <v>290373534</v>
      </c>
      <c r="Q14" s="16">
        <v>687718396</v>
      </c>
      <c r="R14" s="16">
        <v>2566568353</v>
      </c>
      <c r="S14" s="16">
        <v>535358616</v>
      </c>
      <c r="T14" s="16">
        <v>398683548</v>
      </c>
      <c r="U14" s="16">
        <v>390831763</v>
      </c>
      <c r="V14" s="16">
        <v>368187844</v>
      </c>
      <c r="W14" s="16">
        <v>255199623</v>
      </c>
      <c r="X14" s="16">
        <v>1342286627</v>
      </c>
      <c r="Y14" s="16">
        <v>2193893229</v>
      </c>
      <c r="Z14" s="16">
        <v>498420988</v>
      </c>
      <c r="AA14" s="16">
        <v>502237400</v>
      </c>
      <c r="AB14" s="16">
        <v>536746829</v>
      </c>
      <c r="AC14" s="16">
        <v>1205328715</v>
      </c>
      <c r="AD14" s="16">
        <v>610623059</v>
      </c>
      <c r="AE14" s="16">
        <v>477461706</v>
      </c>
      <c r="AF14" s="16">
        <v>757942742</v>
      </c>
      <c r="AG14" s="16">
        <v>500952223</v>
      </c>
      <c r="AH14" s="16">
        <v>2201418511</v>
      </c>
      <c r="AI14" s="16">
        <v>3311238223</v>
      </c>
      <c r="AJ14" s="16">
        <v>806252401</v>
      </c>
      <c r="AK14" s="16">
        <v>675750980</v>
      </c>
      <c r="AL14" s="16">
        <v>723401675</v>
      </c>
      <c r="AM14" s="16">
        <v>429038014</v>
      </c>
      <c r="AN14" s="9">
        <v>2096181784</v>
      </c>
    </row>
    <row r="15" spans="1:40" x14ac:dyDescent="0.25">
      <c r="A15" s="20" t="s">
        <v>115</v>
      </c>
      <c r="B15" s="16">
        <v>11638160361</v>
      </c>
      <c r="C15" s="16">
        <v>18264114119</v>
      </c>
      <c r="D15" s="16">
        <v>604790419</v>
      </c>
      <c r="E15" s="16">
        <v>365395606</v>
      </c>
      <c r="F15" s="16">
        <v>968743948</v>
      </c>
      <c r="G15" s="16">
        <v>838994011</v>
      </c>
      <c r="H15" s="16">
        <v>366940071</v>
      </c>
      <c r="I15" s="16">
        <v>1530533396</v>
      </c>
      <c r="J15" s="16">
        <v>275654670</v>
      </c>
      <c r="K15" s="16">
        <v>254838863</v>
      </c>
      <c r="L15" s="16">
        <v>617226638</v>
      </c>
      <c r="M15" s="16">
        <v>762548036</v>
      </c>
      <c r="N15" s="16">
        <v>180711030</v>
      </c>
      <c r="O15" s="16">
        <v>366526223</v>
      </c>
      <c r="P15" s="16">
        <v>210680229</v>
      </c>
      <c r="Q15" s="16">
        <v>837383840</v>
      </c>
      <c r="R15" s="16">
        <v>2617397558</v>
      </c>
      <c r="S15" s="16">
        <v>446297596</v>
      </c>
      <c r="T15" s="16">
        <v>311364377</v>
      </c>
      <c r="U15" s="16">
        <v>351840741</v>
      </c>
      <c r="V15" s="16">
        <v>320572129</v>
      </c>
      <c r="W15" s="16">
        <v>361669938</v>
      </c>
      <c r="X15" s="16">
        <v>1265043191</v>
      </c>
      <c r="Y15" s="16">
        <v>1812137154</v>
      </c>
      <c r="Z15" s="16">
        <v>380792116</v>
      </c>
      <c r="AA15" s="16">
        <v>715425683</v>
      </c>
      <c r="AB15" s="16">
        <v>478312526</v>
      </c>
      <c r="AC15" s="16">
        <v>1113723392</v>
      </c>
      <c r="AD15" s="16">
        <v>586696613</v>
      </c>
      <c r="AE15" s="16">
        <v>250370001</v>
      </c>
      <c r="AF15" s="16">
        <v>725800477</v>
      </c>
      <c r="AG15" s="16">
        <v>1362215531</v>
      </c>
      <c r="AH15" s="16">
        <v>1651810156</v>
      </c>
      <c r="AI15" s="16">
        <v>2633944972</v>
      </c>
      <c r="AJ15" s="16">
        <v>699133269</v>
      </c>
      <c r="AK15" s="16">
        <v>570180004</v>
      </c>
      <c r="AL15" s="16">
        <v>690119295</v>
      </c>
      <c r="AM15" s="16">
        <v>274160464</v>
      </c>
      <c r="AN15" s="9">
        <v>1599561377</v>
      </c>
    </row>
    <row r="16" spans="1:40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6"/>
    </row>
    <row r="17" spans="1:40" x14ac:dyDescent="0.25">
      <c r="A17" s="20" t="s">
        <v>116</v>
      </c>
      <c r="B17" s="15">
        <f>+B14-B13</f>
        <v>359449551</v>
      </c>
      <c r="C17" s="15">
        <f t="shared" ref="C17:AN17" si="3">+C14-C13</f>
        <v>-407355780</v>
      </c>
      <c r="D17" s="15">
        <f t="shared" si="3"/>
        <v>-59334388</v>
      </c>
      <c r="E17" s="15">
        <f t="shared" si="3"/>
        <v>2430109</v>
      </c>
      <c r="F17" s="15">
        <f t="shared" si="3"/>
        <v>-12361881</v>
      </c>
      <c r="G17" s="15">
        <f t="shared" si="3"/>
        <v>86188980</v>
      </c>
      <c r="H17" s="15">
        <f t="shared" si="3"/>
        <v>18881327</v>
      </c>
      <c r="I17" s="15">
        <f t="shared" si="3"/>
        <v>50281014</v>
      </c>
      <c r="J17" s="15">
        <f t="shared" si="3"/>
        <v>-6684871</v>
      </c>
      <c r="K17" s="15">
        <f t="shared" si="3"/>
        <v>46227345</v>
      </c>
      <c r="L17" s="15">
        <f t="shared" si="3"/>
        <v>37442122</v>
      </c>
      <c r="M17" s="15">
        <f t="shared" si="3"/>
        <v>27862733</v>
      </c>
      <c r="N17" s="15">
        <f t="shared" si="3"/>
        <v>17505299</v>
      </c>
      <c r="O17" s="15">
        <f t="shared" si="3"/>
        <v>4705397</v>
      </c>
      <c r="P17" s="15">
        <f t="shared" si="3"/>
        <v>26963517</v>
      </c>
      <c r="Q17" s="15">
        <f t="shared" si="3"/>
        <v>103896832</v>
      </c>
      <c r="R17" s="15">
        <f t="shared" si="3"/>
        <v>25539446</v>
      </c>
      <c r="S17" s="15">
        <f t="shared" si="3"/>
        <v>0</v>
      </c>
      <c r="T17" s="15">
        <f t="shared" si="3"/>
        <v>-19300475</v>
      </c>
      <c r="U17" s="15">
        <f t="shared" si="3"/>
        <v>-30957623</v>
      </c>
      <c r="V17" s="15">
        <f t="shared" si="3"/>
        <v>-11749764</v>
      </c>
      <c r="W17" s="15">
        <f t="shared" si="3"/>
        <v>13202210</v>
      </c>
      <c r="X17" s="15">
        <f t="shared" si="3"/>
        <v>121463793</v>
      </c>
      <c r="Y17" s="15">
        <f t="shared" si="3"/>
        <v>-1613212</v>
      </c>
      <c r="Z17" s="15">
        <f t="shared" si="3"/>
        <v>-28848879</v>
      </c>
      <c r="AA17" s="15">
        <f t="shared" si="3"/>
        <v>1543779</v>
      </c>
      <c r="AB17" s="15">
        <f t="shared" si="3"/>
        <v>6754713</v>
      </c>
      <c r="AC17" s="15">
        <f t="shared" si="3"/>
        <v>-21332309</v>
      </c>
      <c r="AD17" s="15">
        <f t="shared" si="3"/>
        <v>20096663</v>
      </c>
      <c r="AE17" s="15">
        <f t="shared" si="3"/>
        <v>-49821589</v>
      </c>
      <c r="AF17" s="15">
        <f t="shared" si="3"/>
        <v>102284416</v>
      </c>
      <c r="AG17" s="15">
        <f t="shared" si="3"/>
        <v>14844629</v>
      </c>
      <c r="AH17" s="15">
        <f t="shared" si="3"/>
        <v>77292074</v>
      </c>
      <c r="AI17" s="15">
        <f t="shared" si="3"/>
        <v>48664350</v>
      </c>
      <c r="AJ17" s="15">
        <f t="shared" si="3"/>
        <v>48277666</v>
      </c>
      <c r="AK17" s="15">
        <f t="shared" si="3"/>
        <v>49811699</v>
      </c>
      <c r="AL17" s="15">
        <f t="shared" si="3"/>
        <v>23523332</v>
      </c>
      <c r="AM17" s="15">
        <f t="shared" si="3"/>
        <v>38775349</v>
      </c>
      <c r="AN17" s="8">
        <f t="shared" si="3"/>
        <v>365052955</v>
      </c>
    </row>
    <row r="18" spans="1:40" x14ac:dyDescent="0.25">
      <c r="A18" s="20" t="s">
        <v>117</v>
      </c>
      <c r="B18" s="15">
        <f>+B15-B13</f>
        <v>-475117079</v>
      </c>
      <c r="C18" s="15">
        <f t="shared" ref="C18:AN18" si="4">+C15-C13</f>
        <v>-3382921081</v>
      </c>
      <c r="D18" s="15">
        <f t="shared" si="4"/>
        <v>-127363646</v>
      </c>
      <c r="E18" s="15">
        <f t="shared" si="4"/>
        <v>-49072877</v>
      </c>
      <c r="F18" s="15">
        <f t="shared" si="4"/>
        <v>-62334500</v>
      </c>
      <c r="G18" s="15">
        <f t="shared" si="4"/>
        <v>-39617328</v>
      </c>
      <c r="H18" s="15">
        <f t="shared" si="4"/>
        <v>34638633</v>
      </c>
      <c r="I18" s="15">
        <f t="shared" si="4"/>
        <v>-203615292</v>
      </c>
      <c r="J18" s="15">
        <f t="shared" si="4"/>
        <v>-28994670</v>
      </c>
      <c r="K18" s="15">
        <f t="shared" si="4"/>
        <v>-137135695</v>
      </c>
      <c r="L18" s="15">
        <f t="shared" si="4"/>
        <v>37462801</v>
      </c>
      <c r="M18" s="15">
        <f t="shared" si="4"/>
        <v>-67618712</v>
      </c>
      <c r="N18" s="15">
        <f t="shared" si="4"/>
        <v>-16895709</v>
      </c>
      <c r="O18" s="15">
        <f t="shared" si="4"/>
        <v>-47603403</v>
      </c>
      <c r="P18" s="15">
        <f t="shared" si="4"/>
        <v>-52729788</v>
      </c>
      <c r="Q18" s="15">
        <f t="shared" si="4"/>
        <v>253562276</v>
      </c>
      <c r="R18" s="15">
        <f t="shared" si="4"/>
        <v>76368651</v>
      </c>
      <c r="S18" s="15">
        <f t="shared" si="4"/>
        <v>-89061020</v>
      </c>
      <c r="T18" s="15">
        <f t="shared" si="4"/>
        <v>-106619646</v>
      </c>
      <c r="U18" s="15">
        <f t="shared" si="4"/>
        <v>-69948645</v>
      </c>
      <c r="V18" s="15">
        <f t="shared" si="4"/>
        <v>-59365479</v>
      </c>
      <c r="W18" s="15">
        <f t="shared" si="4"/>
        <v>119672525</v>
      </c>
      <c r="X18" s="15">
        <f t="shared" si="4"/>
        <v>44220357</v>
      </c>
      <c r="Y18" s="15">
        <f t="shared" si="4"/>
        <v>-383369287</v>
      </c>
      <c r="Z18" s="15">
        <f t="shared" si="4"/>
        <v>-146477751</v>
      </c>
      <c r="AA18" s="15">
        <f t="shared" si="4"/>
        <v>214732062</v>
      </c>
      <c r="AB18" s="15">
        <f t="shared" si="4"/>
        <v>-51679590</v>
      </c>
      <c r="AC18" s="15">
        <f t="shared" si="4"/>
        <v>-112937632</v>
      </c>
      <c r="AD18" s="15">
        <f t="shared" si="4"/>
        <v>-3829783</v>
      </c>
      <c r="AE18" s="15">
        <f t="shared" si="4"/>
        <v>-276913294</v>
      </c>
      <c r="AF18" s="15">
        <f t="shared" si="4"/>
        <v>70142151</v>
      </c>
      <c r="AG18" s="15">
        <f t="shared" si="4"/>
        <v>876107937</v>
      </c>
      <c r="AH18" s="15">
        <f t="shared" si="4"/>
        <v>-472316281</v>
      </c>
      <c r="AI18" s="15">
        <f t="shared" si="4"/>
        <v>-628628901</v>
      </c>
      <c r="AJ18" s="15">
        <f t="shared" si="4"/>
        <v>-58841466</v>
      </c>
      <c r="AK18" s="15">
        <f t="shared" si="4"/>
        <v>-55759277</v>
      </c>
      <c r="AL18" s="15">
        <f t="shared" si="4"/>
        <v>-9759048</v>
      </c>
      <c r="AM18" s="15">
        <f t="shared" si="4"/>
        <v>-116102201</v>
      </c>
      <c r="AN18" s="8">
        <f t="shared" si="4"/>
        <v>-131567452</v>
      </c>
    </row>
    <row r="19" spans="1:40" x14ac:dyDescent="0.25">
      <c r="A19" s="20" t="s">
        <v>118</v>
      </c>
      <c r="B19" s="15">
        <f>+B15-B14</f>
        <v>-834566630</v>
      </c>
      <c r="C19" s="15">
        <f t="shared" ref="C19:AN19" si="5">+C15-C14</f>
        <v>-2975565301</v>
      </c>
      <c r="D19" s="15">
        <f t="shared" si="5"/>
        <v>-68029258</v>
      </c>
      <c r="E19" s="15">
        <f t="shared" si="5"/>
        <v>-51502986</v>
      </c>
      <c r="F19" s="15">
        <f t="shared" si="5"/>
        <v>-49972619</v>
      </c>
      <c r="G19" s="15">
        <f t="shared" si="5"/>
        <v>-125806308</v>
      </c>
      <c r="H19" s="15">
        <f t="shared" si="5"/>
        <v>15757306</v>
      </c>
      <c r="I19" s="15">
        <f t="shared" si="5"/>
        <v>-253896306</v>
      </c>
      <c r="J19" s="15">
        <f t="shared" si="5"/>
        <v>-22309799</v>
      </c>
      <c r="K19" s="15">
        <f t="shared" si="5"/>
        <v>-183363040</v>
      </c>
      <c r="L19" s="15">
        <f t="shared" si="5"/>
        <v>20679</v>
      </c>
      <c r="M19" s="15">
        <f t="shared" si="5"/>
        <v>-95481445</v>
      </c>
      <c r="N19" s="15">
        <f t="shared" si="5"/>
        <v>-34401008</v>
      </c>
      <c r="O19" s="15">
        <f t="shared" si="5"/>
        <v>-52308800</v>
      </c>
      <c r="P19" s="15">
        <f t="shared" si="5"/>
        <v>-79693305</v>
      </c>
      <c r="Q19" s="15">
        <f t="shared" si="5"/>
        <v>149665444</v>
      </c>
      <c r="R19" s="15">
        <f t="shared" si="5"/>
        <v>50829205</v>
      </c>
      <c r="S19" s="15">
        <f t="shared" si="5"/>
        <v>-89061020</v>
      </c>
      <c r="T19" s="15">
        <f t="shared" si="5"/>
        <v>-87319171</v>
      </c>
      <c r="U19" s="15">
        <f t="shared" si="5"/>
        <v>-38991022</v>
      </c>
      <c r="V19" s="15">
        <f t="shared" si="5"/>
        <v>-47615715</v>
      </c>
      <c r="W19" s="15">
        <f t="shared" si="5"/>
        <v>106470315</v>
      </c>
      <c r="X19" s="15">
        <f t="shared" si="5"/>
        <v>-77243436</v>
      </c>
      <c r="Y19" s="15">
        <f t="shared" si="5"/>
        <v>-381756075</v>
      </c>
      <c r="Z19" s="15">
        <f t="shared" si="5"/>
        <v>-117628872</v>
      </c>
      <c r="AA19" s="15">
        <f t="shared" si="5"/>
        <v>213188283</v>
      </c>
      <c r="AB19" s="15">
        <f t="shared" si="5"/>
        <v>-58434303</v>
      </c>
      <c r="AC19" s="15">
        <f t="shared" si="5"/>
        <v>-91605323</v>
      </c>
      <c r="AD19" s="15">
        <f t="shared" si="5"/>
        <v>-23926446</v>
      </c>
      <c r="AE19" s="15">
        <f t="shared" si="5"/>
        <v>-227091705</v>
      </c>
      <c r="AF19" s="15">
        <f t="shared" si="5"/>
        <v>-32142265</v>
      </c>
      <c r="AG19" s="15">
        <f t="shared" si="5"/>
        <v>861263308</v>
      </c>
      <c r="AH19" s="15">
        <f t="shared" si="5"/>
        <v>-549608355</v>
      </c>
      <c r="AI19" s="15">
        <f t="shared" si="5"/>
        <v>-677293251</v>
      </c>
      <c r="AJ19" s="15">
        <f t="shared" si="5"/>
        <v>-107119132</v>
      </c>
      <c r="AK19" s="15">
        <f t="shared" si="5"/>
        <v>-105570976</v>
      </c>
      <c r="AL19" s="15">
        <f t="shared" si="5"/>
        <v>-33282380</v>
      </c>
      <c r="AM19" s="15">
        <f t="shared" si="5"/>
        <v>-154877550</v>
      </c>
      <c r="AN19" s="8">
        <f t="shared" si="5"/>
        <v>-496620407</v>
      </c>
    </row>
    <row r="20" spans="1:40" x14ac:dyDescent="0.25">
      <c r="A20" s="20" t="s">
        <v>119</v>
      </c>
      <c r="B20" s="17">
        <f>IF(B13=0,0,B15*100/B13)</f>
        <v>96.07771652755936</v>
      </c>
      <c r="C20" s="17">
        <f t="shared" ref="C20:AN20" si="6">IF(C13=0,0,C15*100/C13)</f>
        <v>84.372358386519366</v>
      </c>
      <c r="D20" s="17">
        <f t="shared" si="6"/>
        <v>82.60425611377299</v>
      </c>
      <c r="E20" s="17">
        <f t="shared" si="6"/>
        <v>88.160046176538827</v>
      </c>
      <c r="F20" s="17">
        <f t="shared" si="6"/>
        <v>93.954436723906767</v>
      </c>
      <c r="G20" s="17">
        <f t="shared" si="6"/>
        <v>95.490915466093256</v>
      </c>
      <c r="H20" s="17">
        <f t="shared" si="6"/>
        <v>110.42385889404427</v>
      </c>
      <c r="I20" s="17">
        <f t="shared" si="6"/>
        <v>88.258487094619881</v>
      </c>
      <c r="J20" s="17">
        <f t="shared" si="6"/>
        <v>90.482608628004911</v>
      </c>
      <c r="K20" s="17">
        <f t="shared" si="6"/>
        <v>65.014133646908789</v>
      </c>
      <c r="L20" s="17">
        <f t="shared" si="6"/>
        <v>106.46173469422516</v>
      </c>
      <c r="M20" s="17">
        <f t="shared" si="6"/>
        <v>91.854803608684165</v>
      </c>
      <c r="N20" s="17">
        <f t="shared" si="6"/>
        <v>91.449831576847188</v>
      </c>
      <c r="O20" s="17">
        <f t="shared" si="6"/>
        <v>88.505192574655354</v>
      </c>
      <c r="P20" s="17">
        <f t="shared" si="6"/>
        <v>79.981859232027617</v>
      </c>
      <c r="Q20" s="17">
        <f t="shared" si="6"/>
        <v>143.43146804354762</v>
      </c>
      <c r="R20" s="17">
        <f t="shared" si="6"/>
        <v>103.00542236216285</v>
      </c>
      <c r="S20" s="17">
        <f t="shared" si="6"/>
        <v>83.364231500478922</v>
      </c>
      <c r="T20" s="17">
        <f t="shared" si="6"/>
        <v>74.491932673704127</v>
      </c>
      <c r="U20" s="17">
        <f t="shared" si="6"/>
        <v>83.416214982707032</v>
      </c>
      <c r="V20" s="17">
        <f t="shared" si="6"/>
        <v>84.374940055947292</v>
      </c>
      <c r="W20" s="17">
        <f t="shared" si="6"/>
        <v>149.45198525737959</v>
      </c>
      <c r="X20" s="17">
        <f t="shared" si="6"/>
        <v>103.62217643448828</v>
      </c>
      <c r="Y20" s="17">
        <f t="shared" si="6"/>
        <v>82.5384576496444</v>
      </c>
      <c r="Z20" s="17">
        <f t="shared" si="6"/>
        <v>72.21958618014483</v>
      </c>
      <c r="AA20" s="17">
        <f t="shared" si="6"/>
        <v>142.88691786628533</v>
      </c>
      <c r="AB20" s="17">
        <f t="shared" si="6"/>
        <v>90.248988911374667</v>
      </c>
      <c r="AC20" s="17">
        <f t="shared" si="6"/>
        <v>90.793085474280133</v>
      </c>
      <c r="AD20" s="17">
        <f t="shared" si="6"/>
        <v>99.351462859926073</v>
      </c>
      <c r="AE20" s="17">
        <f t="shared" si="6"/>
        <v>47.483014040867729</v>
      </c>
      <c r="AF20" s="17">
        <f t="shared" si="6"/>
        <v>110.69797304762663</v>
      </c>
      <c r="AG20" s="17">
        <f t="shared" si="6"/>
        <v>280.22922246304176</v>
      </c>
      <c r="AH20" s="17">
        <f t="shared" si="6"/>
        <v>77.764210605698523</v>
      </c>
      <c r="AI20" s="17">
        <f t="shared" si="6"/>
        <v>80.732117479321204</v>
      </c>
      <c r="AJ20" s="17">
        <f t="shared" si="6"/>
        <v>92.237014865673586</v>
      </c>
      <c r="AK20" s="17">
        <f t="shared" si="6"/>
        <v>91.09190320969806</v>
      </c>
      <c r="AL20" s="17">
        <f t="shared" si="6"/>
        <v>98.605607946351327</v>
      </c>
      <c r="AM20" s="17">
        <f t="shared" si="6"/>
        <v>70.250241334256245</v>
      </c>
      <c r="AN20" s="10">
        <f t="shared" si="6"/>
        <v>92.399904051277289</v>
      </c>
    </row>
    <row r="21" spans="1:40" x14ac:dyDescent="0.25">
      <c r="A21" s="20" t="s">
        <v>120</v>
      </c>
      <c r="B21" s="17">
        <f>IF(B14=0,0,B15*100/B14)</f>
        <v>93.308867975686454</v>
      </c>
      <c r="C21" s="17">
        <f t="shared" ref="C21:AN21" si="7">IF(C14=0,0,C15*100/C14)</f>
        <v>85.990535722501974</v>
      </c>
      <c r="D21" s="17">
        <f t="shared" si="7"/>
        <v>89.888931562862126</v>
      </c>
      <c r="E21" s="17">
        <f t="shared" si="7"/>
        <v>87.646159764434998</v>
      </c>
      <c r="F21" s="17">
        <f t="shared" si="7"/>
        <v>95.094551260007137</v>
      </c>
      <c r="G21" s="17">
        <f t="shared" si="7"/>
        <v>86.960378689509952</v>
      </c>
      <c r="H21" s="17">
        <f t="shared" si="7"/>
        <v>104.48692463595131</v>
      </c>
      <c r="I21" s="17">
        <f t="shared" si="7"/>
        <v>85.771571403713381</v>
      </c>
      <c r="J21" s="17">
        <f t="shared" si="7"/>
        <v>92.512597533902607</v>
      </c>
      <c r="K21" s="17">
        <f t="shared" si="7"/>
        <v>58.15558108153629</v>
      </c>
      <c r="L21" s="17">
        <f t="shared" si="7"/>
        <v>100.00335042131374</v>
      </c>
      <c r="M21" s="17">
        <f t="shared" si="7"/>
        <v>88.872008816209899</v>
      </c>
      <c r="N21" s="17">
        <f t="shared" si="7"/>
        <v>84.007864776028939</v>
      </c>
      <c r="O21" s="17">
        <f t="shared" si="7"/>
        <v>87.510882059163421</v>
      </c>
      <c r="P21" s="17">
        <f t="shared" si="7"/>
        <v>72.554900612946355</v>
      </c>
      <c r="Q21" s="17">
        <f t="shared" si="7"/>
        <v>121.76260586753303</v>
      </c>
      <c r="R21" s="17">
        <f t="shared" si="7"/>
        <v>101.98043449497797</v>
      </c>
      <c r="S21" s="17">
        <f t="shared" si="7"/>
        <v>83.364231500478922</v>
      </c>
      <c r="T21" s="17">
        <f t="shared" si="7"/>
        <v>78.098125333227941</v>
      </c>
      <c r="U21" s="17">
        <f t="shared" si="7"/>
        <v>90.023579020111526</v>
      </c>
      <c r="V21" s="17">
        <f t="shared" si="7"/>
        <v>87.06754832459923</v>
      </c>
      <c r="W21" s="17">
        <f t="shared" si="7"/>
        <v>141.72040450075428</v>
      </c>
      <c r="X21" s="17">
        <f t="shared" si="7"/>
        <v>94.245384372737249</v>
      </c>
      <c r="Y21" s="17">
        <f t="shared" si="7"/>
        <v>82.599149769288971</v>
      </c>
      <c r="Z21" s="17">
        <f t="shared" si="7"/>
        <v>76.399695271259318</v>
      </c>
      <c r="AA21" s="17">
        <f t="shared" si="7"/>
        <v>142.44771158022084</v>
      </c>
      <c r="AB21" s="17">
        <f t="shared" si="7"/>
        <v>89.113246722133866</v>
      </c>
      <c r="AC21" s="17">
        <f t="shared" si="7"/>
        <v>92.399971737170475</v>
      </c>
      <c r="AD21" s="17">
        <f t="shared" si="7"/>
        <v>96.081634054373311</v>
      </c>
      <c r="AE21" s="17">
        <f t="shared" si="7"/>
        <v>52.437713402716319</v>
      </c>
      <c r="AF21" s="17">
        <f t="shared" si="7"/>
        <v>95.759275309479776</v>
      </c>
      <c r="AG21" s="17">
        <f t="shared" si="7"/>
        <v>271.92523926578122</v>
      </c>
      <c r="AH21" s="17">
        <f t="shared" si="7"/>
        <v>75.033899630909389</v>
      </c>
      <c r="AI21" s="17">
        <f t="shared" si="7"/>
        <v>79.545619934697157</v>
      </c>
      <c r="AJ21" s="17">
        <f t="shared" si="7"/>
        <v>86.713945674190924</v>
      </c>
      <c r="AK21" s="17">
        <f t="shared" si="7"/>
        <v>84.377236715217194</v>
      </c>
      <c r="AL21" s="17">
        <f t="shared" si="7"/>
        <v>95.399184001059993</v>
      </c>
      <c r="AM21" s="17">
        <f t="shared" si="7"/>
        <v>63.901205733252347</v>
      </c>
      <c r="AN21" s="10">
        <f t="shared" si="7"/>
        <v>76.308333046748771</v>
      </c>
    </row>
    <row r="22" spans="1:40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6"/>
    </row>
    <row r="23" spans="1:40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6"/>
    </row>
    <row r="24" spans="1:40" x14ac:dyDescent="0.25">
      <c r="A24" s="20" t="s">
        <v>113</v>
      </c>
      <c r="B24" s="16">
        <v>12109316013</v>
      </c>
      <c r="C24" s="16">
        <v>21675115420</v>
      </c>
      <c r="D24" s="16">
        <v>756423781</v>
      </c>
      <c r="E24" s="16">
        <v>476369845</v>
      </c>
      <c r="F24" s="16">
        <v>938089274</v>
      </c>
      <c r="G24" s="16">
        <v>953260588</v>
      </c>
      <c r="H24" s="16">
        <v>328932432</v>
      </c>
      <c r="I24" s="16">
        <v>1846579684</v>
      </c>
      <c r="J24" s="16">
        <v>299958571</v>
      </c>
      <c r="K24" s="16">
        <v>391974558</v>
      </c>
      <c r="L24" s="16">
        <v>599638470</v>
      </c>
      <c r="M24" s="16">
        <v>1253794849</v>
      </c>
      <c r="N24" s="16">
        <v>178245040</v>
      </c>
      <c r="O24" s="16">
        <v>382618411</v>
      </c>
      <c r="P24" s="16">
        <v>262168839</v>
      </c>
      <c r="Q24" s="16">
        <v>575643994</v>
      </c>
      <c r="R24" s="16">
        <v>2682578926</v>
      </c>
      <c r="S24" s="16">
        <v>523963402</v>
      </c>
      <c r="T24" s="16">
        <v>433577332</v>
      </c>
      <c r="U24" s="16">
        <v>451567195</v>
      </c>
      <c r="V24" s="16">
        <v>395920788</v>
      </c>
      <c r="W24" s="16">
        <v>239578896</v>
      </c>
      <c r="X24" s="16">
        <v>1214763030</v>
      </c>
      <c r="Y24" s="16">
        <v>1793291995</v>
      </c>
      <c r="Z24" s="16">
        <v>527268867</v>
      </c>
      <c r="AA24" s="16">
        <v>559736305</v>
      </c>
      <c r="AB24" s="16">
        <v>564862366</v>
      </c>
      <c r="AC24" s="16">
        <v>1189517776</v>
      </c>
      <c r="AD24" s="16">
        <v>689732304</v>
      </c>
      <c r="AE24" s="16">
        <v>519115701</v>
      </c>
      <c r="AF24" s="16">
        <v>733368963</v>
      </c>
      <c r="AG24" s="16">
        <v>537982389</v>
      </c>
      <c r="AH24" s="16">
        <v>2243384463</v>
      </c>
      <c r="AI24" s="16">
        <v>3190231195</v>
      </c>
      <c r="AJ24" s="16">
        <v>757988597</v>
      </c>
      <c r="AK24" s="16">
        <v>667825514</v>
      </c>
      <c r="AL24" s="16">
        <v>695343524</v>
      </c>
      <c r="AM24" s="16">
        <v>351648132</v>
      </c>
      <c r="AN24" s="9">
        <v>1644317157</v>
      </c>
    </row>
    <row r="25" spans="1:40" x14ac:dyDescent="0.25">
      <c r="A25" s="20" t="s">
        <v>114</v>
      </c>
      <c r="B25" s="16">
        <v>12468765563</v>
      </c>
      <c r="C25" s="16">
        <v>21219237110</v>
      </c>
      <c r="D25" s="16">
        <v>822035338</v>
      </c>
      <c r="E25" s="16">
        <v>509639912</v>
      </c>
      <c r="F25" s="16">
        <v>920897663</v>
      </c>
      <c r="G25" s="16">
        <v>1038185932</v>
      </c>
      <c r="H25" s="16">
        <v>349537727</v>
      </c>
      <c r="I25" s="16">
        <v>1867737909</v>
      </c>
      <c r="J25" s="16">
        <v>307592202</v>
      </c>
      <c r="K25" s="16">
        <v>438201903</v>
      </c>
      <c r="L25" s="16">
        <v>645378474</v>
      </c>
      <c r="M25" s="16">
        <v>1269647144</v>
      </c>
      <c r="N25" s="16">
        <v>193422791</v>
      </c>
      <c r="O25" s="16">
        <v>385286202</v>
      </c>
      <c r="P25" s="16">
        <v>296220858</v>
      </c>
      <c r="Q25" s="16">
        <v>660706019</v>
      </c>
      <c r="R25" s="16">
        <v>2737803966</v>
      </c>
      <c r="S25" s="16">
        <v>510515865</v>
      </c>
      <c r="T25" s="16">
        <v>423425605</v>
      </c>
      <c r="U25" s="16">
        <v>410385945</v>
      </c>
      <c r="V25" s="16">
        <v>394902194</v>
      </c>
      <c r="W25" s="16">
        <v>246916762</v>
      </c>
      <c r="X25" s="16">
        <v>1330801722</v>
      </c>
      <c r="Y25" s="16">
        <v>1812218783</v>
      </c>
      <c r="Z25" s="16">
        <v>498419988</v>
      </c>
      <c r="AA25" s="16">
        <v>560901150</v>
      </c>
      <c r="AB25" s="16">
        <v>577617078</v>
      </c>
      <c r="AC25" s="16">
        <v>1186132614</v>
      </c>
      <c r="AD25" s="16">
        <v>746656658</v>
      </c>
      <c r="AE25" s="16">
        <v>527212339</v>
      </c>
      <c r="AF25" s="16">
        <v>937600796</v>
      </c>
      <c r="AG25" s="16">
        <v>517671103</v>
      </c>
      <c r="AH25" s="16">
        <v>2354107835</v>
      </c>
      <c r="AI25" s="16">
        <v>3248845545</v>
      </c>
      <c r="AJ25" s="16">
        <v>806266263</v>
      </c>
      <c r="AK25" s="16">
        <v>706398626</v>
      </c>
      <c r="AL25" s="16">
        <v>762998664</v>
      </c>
      <c r="AM25" s="16">
        <v>461704323</v>
      </c>
      <c r="AN25" s="9">
        <v>1857143631</v>
      </c>
    </row>
    <row r="26" spans="1:40" x14ac:dyDescent="0.25">
      <c r="A26" s="20" t="s">
        <v>115</v>
      </c>
      <c r="B26" s="16">
        <v>12335483121</v>
      </c>
      <c r="C26" s="16">
        <v>14438244639</v>
      </c>
      <c r="D26" s="16">
        <v>638180215</v>
      </c>
      <c r="E26" s="16">
        <v>452943349</v>
      </c>
      <c r="F26" s="16">
        <v>713519106</v>
      </c>
      <c r="G26" s="16">
        <v>826829643</v>
      </c>
      <c r="H26" s="16">
        <v>333408965</v>
      </c>
      <c r="I26" s="16">
        <v>1582043150</v>
      </c>
      <c r="J26" s="16">
        <v>286143113</v>
      </c>
      <c r="K26" s="16">
        <v>251012011</v>
      </c>
      <c r="L26" s="16">
        <v>426048390</v>
      </c>
      <c r="M26" s="16">
        <v>831321056</v>
      </c>
      <c r="N26" s="16">
        <v>156937505</v>
      </c>
      <c r="O26" s="16">
        <v>332295019</v>
      </c>
      <c r="P26" s="16">
        <v>248421643</v>
      </c>
      <c r="Q26" s="16">
        <v>611855810</v>
      </c>
      <c r="R26" s="16">
        <v>1659686581</v>
      </c>
      <c r="S26" s="16">
        <v>654484101</v>
      </c>
      <c r="T26" s="16">
        <v>340747800</v>
      </c>
      <c r="U26" s="16">
        <v>370948615</v>
      </c>
      <c r="V26" s="16">
        <v>320389147</v>
      </c>
      <c r="W26" s="16">
        <v>305995769</v>
      </c>
      <c r="X26" s="16">
        <v>1684710766</v>
      </c>
      <c r="Y26" s="16">
        <v>1587031809</v>
      </c>
      <c r="Z26" s="16">
        <v>418770400</v>
      </c>
      <c r="AA26" s="16">
        <v>417106192</v>
      </c>
      <c r="AB26" s="16">
        <v>529427693</v>
      </c>
      <c r="AC26" s="16">
        <v>1024748418</v>
      </c>
      <c r="AD26" s="16">
        <v>585666938</v>
      </c>
      <c r="AE26" s="16">
        <v>288119534</v>
      </c>
      <c r="AF26" s="16">
        <v>615906249</v>
      </c>
      <c r="AG26" s="16">
        <v>862195836</v>
      </c>
      <c r="AH26" s="16">
        <v>2003046998</v>
      </c>
      <c r="AI26" s="16">
        <v>2570285167</v>
      </c>
      <c r="AJ26" s="16">
        <v>640620679</v>
      </c>
      <c r="AK26" s="16">
        <v>554563031</v>
      </c>
      <c r="AL26" s="16">
        <v>606895158</v>
      </c>
      <c r="AM26" s="16">
        <v>310781428</v>
      </c>
      <c r="AN26" s="9">
        <v>1497785934</v>
      </c>
    </row>
    <row r="27" spans="1:40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6"/>
    </row>
    <row r="28" spans="1:40" x14ac:dyDescent="0.25">
      <c r="A28" s="20" t="s">
        <v>122</v>
      </c>
      <c r="B28" s="15">
        <f>+B25-B24</f>
        <v>359449550</v>
      </c>
      <c r="C28" s="15">
        <f t="shared" ref="C28:AN28" si="8">+C25-C24</f>
        <v>-455878310</v>
      </c>
      <c r="D28" s="15">
        <f t="shared" si="8"/>
        <v>65611557</v>
      </c>
      <c r="E28" s="15">
        <f t="shared" si="8"/>
        <v>33270067</v>
      </c>
      <c r="F28" s="15">
        <f t="shared" si="8"/>
        <v>-17191611</v>
      </c>
      <c r="G28" s="15">
        <f t="shared" si="8"/>
        <v>84925344</v>
      </c>
      <c r="H28" s="15">
        <f t="shared" si="8"/>
        <v>20605295</v>
      </c>
      <c r="I28" s="15">
        <f t="shared" si="8"/>
        <v>21158225</v>
      </c>
      <c r="J28" s="15">
        <f t="shared" si="8"/>
        <v>7633631</v>
      </c>
      <c r="K28" s="15">
        <f t="shared" si="8"/>
        <v>46227345</v>
      </c>
      <c r="L28" s="15">
        <f t="shared" si="8"/>
        <v>45740004</v>
      </c>
      <c r="M28" s="15">
        <f t="shared" si="8"/>
        <v>15852295</v>
      </c>
      <c r="N28" s="15">
        <f t="shared" si="8"/>
        <v>15177751</v>
      </c>
      <c r="O28" s="15">
        <f t="shared" si="8"/>
        <v>2667791</v>
      </c>
      <c r="P28" s="15">
        <f t="shared" si="8"/>
        <v>34052019</v>
      </c>
      <c r="Q28" s="15">
        <f t="shared" si="8"/>
        <v>85062025</v>
      </c>
      <c r="R28" s="15">
        <f t="shared" si="8"/>
        <v>55225040</v>
      </c>
      <c r="S28" s="15">
        <f t="shared" si="8"/>
        <v>-13447537</v>
      </c>
      <c r="T28" s="15">
        <f t="shared" si="8"/>
        <v>-10151727</v>
      </c>
      <c r="U28" s="15">
        <f t="shared" si="8"/>
        <v>-41181250</v>
      </c>
      <c r="V28" s="15">
        <f t="shared" si="8"/>
        <v>-1018594</v>
      </c>
      <c r="W28" s="15">
        <f t="shared" si="8"/>
        <v>7337866</v>
      </c>
      <c r="X28" s="15">
        <f t="shared" si="8"/>
        <v>116038692</v>
      </c>
      <c r="Y28" s="15">
        <f t="shared" si="8"/>
        <v>18926788</v>
      </c>
      <c r="Z28" s="15">
        <f t="shared" si="8"/>
        <v>-28848879</v>
      </c>
      <c r="AA28" s="15">
        <f t="shared" si="8"/>
        <v>1164845</v>
      </c>
      <c r="AB28" s="15">
        <f t="shared" si="8"/>
        <v>12754712</v>
      </c>
      <c r="AC28" s="15">
        <f t="shared" si="8"/>
        <v>-3385162</v>
      </c>
      <c r="AD28" s="15">
        <f t="shared" si="8"/>
        <v>56924354</v>
      </c>
      <c r="AE28" s="15">
        <f t="shared" si="8"/>
        <v>8096638</v>
      </c>
      <c r="AF28" s="15">
        <f t="shared" si="8"/>
        <v>204231833</v>
      </c>
      <c r="AG28" s="15">
        <f t="shared" si="8"/>
        <v>-20311286</v>
      </c>
      <c r="AH28" s="15">
        <f t="shared" si="8"/>
        <v>110723372</v>
      </c>
      <c r="AI28" s="15">
        <f t="shared" si="8"/>
        <v>58614350</v>
      </c>
      <c r="AJ28" s="15">
        <f t="shared" si="8"/>
        <v>48277666</v>
      </c>
      <c r="AK28" s="15">
        <f t="shared" si="8"/>
        <v>38573112</v>
      </c>
      <c r="AL28" s="15">
        <f t="shared" si="8"/>
        <v>67655140</v>
      </c>
      <c r="AM28" s="15">
        <f t="shared" si="8"/>
        <v>110056191</v>
      </c>
      <c r="AN28" s="8">
        <f t="shared" si="8"/>
        <v>212826474</v>
      </c>
    </row>
    <row r="29" spans="1:40" x14ac:dyDescent="0.25">
      <c r="A29" s="20" t="s">
        <v>123</v>
      </c>
      <c r="B29" s="15">
        <f>+B26-B24</f>
        <v>226167108</v>
      </c>
      <c r="C29" s="15">
        <f t="shared" ref="C29:AN29" si="9">+C26-C24</f>
        <v>-7236870781</v>
      </c>
      <c r="D29" s="15">
        <f t="shared" si="9"/>
        <v>-118243566</v>
      </c>
      <c r="E29" s="15">
        <f t="shared" si="9"/>
        <v>-23426496</v>
      </c>
      <c r="F29" s="15">
        <f t="shared" si="9"/>
        <v>-224570168</v>
      </c>
      <c r="G29" s="15">
        <f t="shared" si="9"/>
        <v>-126430945</v>
      </c>
      <c r="H29" s="15">
        <f t="shared" si="9"/>
        <v>4476533</v>
      </c>
      <c r="I29" s="15">
        <f t="shared" si="9"/>
        <v>-264536534</v>
      </c>
      <c r="J29" s="15">
        <f t="shared" si="9"/>
        <v>-13815458</v>
      </c>
      <c r="K29" s="15">
        <f t="shared" si="9"/>
        <v>-140962547</v>
      </c>
      <c r="L29" s="15">
        <f t="shared" si="9"/>
        <v>-173590080</v>
      </c>
      <c r="M29" s="15">
        <f t="shared" si="9"/>
        <v>-422473793</v>
      </c>
      <c r="N29" s="15">
        <f t="shared" si="9"/>
        <v>-21307535</v>
      </c>
      <c r="O29" s="15">
        <f t="shared" si="9"/>
        <v>-50323392</v>
      </c>
      <c r="P29" s="15">
        <f t="shared" si="9"/>
        <v>-13747196</v>
      </c>
      <c r="Q29" s="15">
        <f t="shared" si="9"/>
        <v>36211816</v>
      </c>
      <c r="R29" s="15">
        <f t="shared" si="9"/>
        <v>-1022892345</v>
      </c>
      <c r="S29" s="15">
        <f t="shared" si="9"/>
        <v>130520699</v>
      </c>
      <c r="T29" s="15">
        <f t="shared" si="9"/>
        <v>-92829532</v>
      </c>
      <c r="U29" s="15">
        <f t="shared" si="9"/>
        <v>-80618580</v>
      </c>
      <c r="V29" s="15">
        <f t="shared" si="9"/>
        <v>-75531641</v>
      </c>
      <c r="W29" s="15">
        <f t="shared" si="9"/>
        <v>66416873</v>
      </c>
      <c r="X29" s="15">
        <f t="shared" si="9"/>
        <v>469947736</v>
      </c>
      <c r="Y29" s="15">
        <f t="shared" si="9"/>
        <v>-206260186</v>
      </c>
      <c r="Z29" s="15">
        <f t="shared" si="9"/>
        <v>-108498467</v>
      </c>
      <c r="AA29" s="15">
        <f t="shared" si="9"/>
        <v>-142630113</v>
      </c>
      <c r="AB29" s="15">
        <f t="shared" si="9"/>
        <v>-35434673</v>
      </c>
      <c r="AC29" s="15">
        <f t="shared" si="9"/>
        <v>-164769358</v>
      </c>
      <c r="AD29" s="15">
        <f t="shared" si="9"/>
        <v>-104065366</v>
      </c>
      <c r="AE29" s="15">
        <f t="shared" si="9"/>
        <v>-230996167</v>
      </c>
      <c r="AF29" s="15">
        <f t="shared" si="9"/>
        <v>-117462714</v>
      </c>
      <c r="AG29" s="15">
        <f t="shared" si="9"/>
        <v>324213447</v>
      </c>
      <c r="AH29" s="15">
        <f t="shared" si="9"/>
        <v>-240337465</v>
      </c>
      <c r="AI29" s="15">
        <f t="shared" si="9"/>
        <v>-619946028</v>
      </c>
      <c r="AJ29" s="15">
        <f t="shared" si="9"/>
        <v>-117367918</v>
      </c>
      <c r="AK29" s="15">
        <f t="shared" si="9"/>
        <v>-113262483</v>
      </c>
      <c r="AL29" s="15">
        <f t="shared" si="9"/>
        <v>-88448366</v>
      </c>
      <c r="AM29" s="15">
        <f t="shared" si="9"/>
        <v>-40866704</v>
      </c>
      <c r="AN29" s="8">
        <f t="shared" si="9"/>
        <v>-146531223</v>
      </c>
    </row>
    <row r="30" spans="1:40" x14ac:dyDescent="0.25">
      <c r="A30" s="20" t="s">
        <v>124</v>
      </c>
      <c r="B30" s="15">
        <f>+B26-B25</f>
        <v>-133282442</v>
      </c>
      <c r="C30" s="15">
        <f t="shared" ref="C30:AN30" si="10">+C26-C25</f>
        <v>-6780992471</v>
      </c>
      <c r="D30" s="15">
        <f t="shared" si="10"/>
        <v>-183855123</v>
      </c>
      <c r="E30" s="15">
        <f t="shared" si="10"/>
        <v>-56696563</v>
      </c>
      <c r="F30" s="15">
        <f t="shared" si="10"/>
        <v>-207378557</v>
      </c>
      <c r="G30" s="15">
        <f t="shared" si="10"/>
        <v>-211356289</v>
      </c>
      <c r="H30" s="15">
        <f t="shared" si="10"/>
        <v>-16128762</v>
      </c>
      <c r="I30" s="15">
        <f t="shared" si="10"/>
        <v>-285694759</v>
      </c>
      <c r="J30" s="15">
        <f t="shared" si="10"/>
        <v>-21449089</v>
      </c>
      <c r="K30" s="15">
        <f t="shared" si="10"/>
        <v>-187189892</v>
      </c>
      <c r="L30" s="15">
        <f t="shared" si="10"/>
        <v>-219330084</v>
      </c>
      <c r="M30" s="15">
        <f t="shared" si="10"/>
        <v>-438326088</v>
      </c>
      <c r="N30" s="15">
        <f t="shared" si="10"/>
        <v>-36485286</v>
      </c>
      <c r="O30" s="15">
        <f t="shared" si="10"/>
        <v>-52991183</v>
      </c>
      <c r="P30" s="15">
        <f t="shared" si="10"/>
        <v>-47799215</v>
      </c>
      <c r="Q30" s="15">
        <f t="shared" si="10"/>
        <v>-48850209</v>
      </c>
      <c r="R30" s="15">
        <f t="shared" si="10"/>
        <v>-1078117385</v>
      </c>
      <c r="S30" s="15">
        <f t="shared" si="10"/>
        <v>143968236</v>
      </c>
      <c r="T30" s="15">
        <f t="shared" si="10"/>
        <v>-82677805</v>
      </c>
      <c r="U30" s="15">
        <f t="shared" si="10"/>
        <v>-39437330</v>
      </c>
      <c r="V30" s="15">
        <f t="shared" si="10"/>
        <v>-74513047</v>
      </c>
      <c r="W30" s="15">
        <f t="shared" si="10"/>
        <v>59079007</v>
      </c>
      <c r="X30" s="15">
        <f t="shared" si="10"/>
        <v>353909044</v>
      </c>
      <c r="Y30" s="15">
        <f t="shared" si="10"/>
        <v>-225186974</v>
      </c>
      <c r="Z30" s="15">
        <f t="shared" si="10"/>
        <v>-79649588</v>
      </c>
      <c r="AA30" s="15">
        <f t="shared" si="10"/>
        <v>-143794958</v>
      </c>
      <c r="AB30" s="15">
        <f t="shared" si="10"/>
        <v>-48189385</v>
      </c>
      <c r="AC30" s="15">
        <f t="shared" si="10"/>
        <v>-161384196</v>
      </c>
      <c r="AD30" s="15">
        <f t="shared" si="10"/>
        <v>-160989720</v>
      </c>
      <c r="AE30" s="15">
        <f t="shared" si="10"/>
        <v>-239092805</v>
      </c>
      <c r="AF30" s="15">
        <f t="shared" si="10"/>
        <v>-321694547</v>
      </c>
      <c r="AG30" s="15">
        <f t="shared" si="10"/>
        <v>344524733</v>
      </c>
      <c r="AH30" s="15">
        <f t="shared" si="10"/>
        <v>-351060837</v>
      </c>
      <c r="AI30" s="15">
        <f t="shared" si="10"/>
        <v>-678560378</v>
      </c>
      <c r="AJ30" s="15">
        <f t="shared" si="10"/>
        <v>-165645584</v>
      </c>
      <c r="AK30" s="15">
        <f t="shared" si="10"/>
        <v>-151835595</v>
      </c>
      <c r="AL30" s="15">
        <f t="shared" si="10"/>
        <v>-156103506</v>
      </c>
      <c r="AM30" s="15">
        <f t="shared" si="10"/>
        <v>-150922895</v>
      </c>
      <c r="AN30" s="8">
        <f t="shared" si="10"/>
        <v>-359357697</v>
      </c>
    </row>
    <row r="31" spans="1:40" x14ac:dyDescent="0.25">
      <c r="A31" s="20" t="s">
        <v>125</v>
      </c>
      <c r="B31" s="17">
        <f>IF(B24=0,0,B26*100/B24)</f>
        <v>101.86771166725848</v>
      </c>
      <c r="C31" s="17">
        <f t="shared" ref="C31:AN31" si="11">IF(C24=0,0,C26*100/C24)</f>
        <v>66.612077302608427</v>
      </c>
      <c r="D31" s="17">
        <f t="shared" si="11"/>
        <v>84.368079247365699</v>
      </c>
      <c r="E31" s="17">
        <f t="shared" si="11"/>
        <v>95.082288216627148</v>
      </c>
      <c r="F31" s="17">
        <f t="shared" si="11"/>
        <v>76.060895884414521</v>
      </c>
      <c r="G31" s="17">
        <f t="shared" si="11"/>
        <v>86.737000711918654</v>
      </c>
      <c r="H31" s="17">
        <f t="shared" si="11"/>
        <v>101.3609278272688</v>
      </c>
      <c r="I31" s="17">
        <f t="shared" si="11"/>
        <v>85.674242152011033</v>
      </c>
      <c r="J31" s="17">
        <f t="shared" si="11"/>
        <v>95.394211289265016</v>
      </c>
      <c r="K31" s="17">
        <f t="shared" si="11"/>
        <v>64.037832526875377</v>
      </c>
      <c r="L31" s="17">
        <f t="shared" si="11"/>
        <v>71.050876705759052</v>
      </c>
      <c r="M31" s="17">
        <f t="shared" si="11"/>
        <v>66.304392354382685</v>
      </c>
      <c r="N31" s="17">
        <f t="shared" si="11"/>
        <v>88.045931039651933</v>
      </c>
      <c r="O31" s="17">
        <f t="shared" si="11"/>
        <v>86.84762924280713</v>
      </c>
      <c r="P31" s="17">
        <f t="shared" si="11"/>
        <v>94.756357753104282</v>
      </c>
      <c r="Q31" s="17">
        <f t="shared" si="11"/>
        <v>106.29066165502284</v>
      </c>
      <c r="R31" s="17">
        <f t="shared" si="11"/>
        <v>61.869068041728141</v>
      </c>
      <c r="S31" s="17">
        <f t="shared" si="11"/>
        <v>124.9102701642509</v>
      </c>
      <c r="T31" s="17">
        <f t="shared" si="11"/>
        <v>78.589855799933744</v>
      </c>
      <c r="U31" s="17">
        <f t="shared" si="11"/>
        <v>82.146936072271586</v>
      </c>
      <c r="V31" s="17">
        <f t="shared" si="11"/>
        <v>80.922537212165778</v>
      </c>
      <c r="W31" s="17">
        <f t="shared" si="11"/>
        <v>127.72233869881427</v>
      </c>
      <c r="X31" s="17">
        <f t="shared" si="11"/>
        <v>138.68637128345929</v>
      </c>
      <c r="Y31" s="17">
        <f t="shared" si="11"/>
        <v>88.498237510952592</v>
      </c>
      <c r="Z31" s="17">
        <f t="shared" si="11"/>
        <v>79.422553882742335</v>
      </c>
      <c r="AA31" s="17">
        <f t="shared" si="11"/>
        <v>74.51833805920451</v>
      </c>
      <c r="AB31" s="17">
        <f t="shared" si="11"/>
        <v>93.726848320427848</v>
      </c>
      <c r="AC31" s="17">
        <f t="shared" si="11"/>
        <v>86.148222302816606</v>
      </c>
      <c r="AD31" s="17">
        <f t="shared" si="11"/>
        <v>84.912209360575346</v>
      </c>
      <c r="AE31" s="17">
        <f t="shared" si="11"/>
        <v>55.501987985526178</v>
      </c>
      <c r="AF31" s="17">
        <f t="shared" si="11"/>
        <v>83.983135375746741</v>
      </c>
      <c r="AG31" s="17">
        <f t="shared" si="11"/>
        <v>160.26469520733698</v>
      </c>
      <c r="AH31" s="17">
        <f t="shared" si="11"/>
        <v>89.286835628762219</v>
      </c>
      <c r="AI31" s="17">
        <f t="shared" si="11"/>
        <v>80.567363613908867</v>
      </c>
      <c r="AJ31" s="17">
        <f t="shared" si="11"/>
        <v>84.515872868731293</v>
      </c>
      <c r="AK31" s="17">
        <f t="shared" si="11"/>
        <v>83.04010843766595</v>
      </c>
      <c r="AL31" s="17">
        <f t="shared" si="11"/>
        <v>87.279903681104827</v>
      </c>
      <c r="AM31" s="17">
        <f t="shared" si="11"/>
        <v>88.378523790935418</v>
      </c>
      <c r="AN31" s="10">
        <f t="shared" si="11"/>
        <v>91.088627739715307</v>
      </c>
    </row>
    <row r="32" spans="1:40" x14ac:dyDescent="0.25">
      <c r="A32" s="20" t="s">
        <v>126</v>
      </c>
      <c r="B32" s="17">
        <f>IF(B25=0,0,B26*100/B25)</f>
        <v>98.931069468532598</v>
      </c>
      <c r="C32" s="17">
        <f t="shared" ref="C32:AN32" si="12">IF(C25=0,0,C26*100/C25)</f>
        <v>68.043184418706943</v>
      </c>
      <c r="D32" s="17">
        <f t="shared" si="12"/>
        <v>77.634158228852201</v>
      </c>
      <c r="E32" s="17">
        <f t="shared" si="12"/>
        <v>88.875172123489421</v>
      </c>
      <c r="F32" s="17">
        <f t="shared" si="12"/>
        <v>77.480824924191381</v>
      </c>
      <c r="G32" s="17">
        <f t="shared" si="12"/>
        <v>79.641769120023099</v>
      </c>
      <c r="H32" s="17">
        <f t="shared" si="12"/>
        <v>95.38568779443942</v>
      </c>
      <c r="I32" s="17">
        <f t="shared" si="12"/>
        <v>84.703701861844038</v>
      </c>
      <c r="J32" s="17">
        <f t="shared" si="12"/>
        <v>93.026777382347291</v>
      </c>
      <c r="K32" s="17">
        <f t="shared" si="12"/>
        <v>57.28227314430444</v>
      </c>
      <c r="L32" s="17">
        <f t="shared" si="12"/>
        <v>66.015277416891351</v>
      </c>
      <c r="M32" s="17">
        <f t="shared" si="12"/>
        <v>65.476542827555875</v>
      </c>
      <c r="N32" s="17">
        <f t="shared" si="12"/>
        <v>81.137028469411348</v>
      </c>
      <c r="O32" s="17">
        <f t="shared" si="12"/>
        <v>86.246280628549471</v>
      </c>
      <c r="P32" s="17">
        <f t="shared" si="12"/>
        <v>83.863656555879672</v>
      </c>
      <c r="Q32" s="17">
        <f t="shared" si="12"/>
        <v>92.606362346458354</v>
      </c>
      <c r="R32" s="17">
        <f t="shared" si="12"/>
        <v>60.62108907763924</v>
      </c>
      <c r="S32" s="17">
        <f t="shared" si="12"/>
        <v>128.20054103509594</v>
      </c>
      <c r="T32" s="17">
        <f t="shared" si="12"/>
        <v>80.474065804310541</v>
      </c>
      <c r="U32" s="17">
        <f t="shared" si="12"/>
        <v>90.390185024489568</v>
      </c>
      <c r="V32" s="17">
        <f t="shared" si="12"/>
        <v>81.131265378586377</v>
      </c>
      <c r="W32" s="17">
        <f t="shared" si="12"/>
        <v>123.92668951328626</v>
      </c>
      <c r="X32" s="17">
        <f t="shared" si="12"/>
        <v>126.5936719309415</v>
      </c>
      <c r="Y32" s="17">
        <f t="shared" si="12"/>
        <v>87.573963137760941</v>
      </c>
      <c r="Z32" s="17">
        <f t="shared" si="12"/>
        <v>84.019583901599063</v>
      </c>
      <c r="AA32" s="17">
        <f t="shared" si="12"/>
        <v>74.36358295931467</v>
      </c>
      <c r="AB32" s="17">
        <f t="shared" si="12"/>
        <v>91.657209103502296</v>
      </c>
      <c r="AC32" s="17">
        <f t="shared" si="12"/>
        <v>86.394084936610639</v>
      </c>
      <c r="AD32" s="17">
        <f t="shared" si="12"/>
        <v>78.438587766534056</v>
      </c>
      <c r="AE32" s="17">
        <f t="shared" si="12"/>
        <v>54.64961888913605</v>
      </c>
      <c r="AF32" s="17">
        <f t="shared" si="12"/>
        <v>65.689603894064959</v>
      </c>
      <c r="AG32" s="17">
        <f t="shared" si="12"/>
        <v>166.5528230189816</v>
      </c>
      <c r="AH32" s="17">
        <f t="shared" si="12"/>
        <v>85.087308585420004</v>
      </c>
      <c r="AI32" s="17">
        <f t="shared" si="12"/>
        <v>79.113800006765175</v>
      </c>
      <c r="AJ32" s="17">
        <f t="shared" si="12"/>
        <v>79.455225698808633</v>
      </c>
      <c r="AK32" s="17">
        <f t="shared" si="12"/>
        <v>78.505678039073644</v>
      </c>
      <c r="AL32" s="17">
        <f t="shared" si="12"/>
        <v>79.540789077974054</v>
      </c>
      <c r="AM32" s="17">
        <f t="shared" si="12"/>
        <v>67.311786465555798</v>
      </c>
      <c r="AN32" s="10">
        <f t="shared" si="12"/>
        <v>80.649978224543688</v>
      </c>
    </row>
    <row r="33" spans="1:40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6"/>
    </row>
    <row r="34" spans="1:40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6"/>
    </row>
    <row r="35" spans="1:40" x14ac:dyDescent="0.25">
      <c r="A35" s="20" t="s">
        <v>128</v>
      </c>
      <c r="B35" s="16">
        <v>10949607478</v>
      </c>
      <c r="C35" s="16">
        <v>19524987890</v>
      </c>
      <c r="D35" s="16">
        <v>643556722</v>
      </c>
      <c r="E35" s="16">
        <v>417577915</v>
      </c>
      <c r="F35" s="16">
        <v>823689703</v>
      </c>
      <c r="G35" s="16">
        <v>794742348</v>
      </c>
      <c r="H35" s="16">
        <v>280789355</v>
      </c>
      <c r="I35" s="16">
        <v>1581117404</v>
      </c>
      <c r="J35" s="16">
        <v>249350024</v>
      </c>
      <c r="K35" s="16">
        <v>385125458</v>
      </c>
      <c r="L35" s="16">
        <v>472046857</v>
      </c>
      <c r="M35" s="16">
        <v>1001175959</v>
      </c>
      <c r="N35" s="16">
        <v>132968165</v>
      </c>
      <c r="O35" s="16">
        <v>290496561</v>
      </c>
      <c r="P35" s="16">
        <v>212531586</v>
      </c>
      <c r="Q35" s="16">
        <v>503019511</v>
      </c>
      <c r="R35" s="16">
        <v>2149423595</v>
      </c>
      <c r="S35" s="16">
        <v>492229402</v>
      </c>
      <c r="T35" s="16">
        <v>303139023</v>
      </c>
      <c r="U35" s="16">
        <v>276949813</v>
      </c>
      <c r="V35" s="16">
        <v>269517412</v>
      </c>
      <c r="W35" s="16">
        <v>164034748</v>
      </c>
      <c r="X35" s="16">
        <v>1088722770</v>
      </c>
      <c r="Y35" s="16">
        <v>1425340797</v>
      </c>
      <c r="Z35" s="16">
        <v>466929807</v>
      </c>
      <c r="AA35" s="16">
        <v>423745232</v>
      </c>
      <c r="AB35" s="16">
        <v>524942511</v>
      </c>
      <c r="AC35" s="16">
        <v>915854586</v>
      </c>
      <c r="AD35" s="16">
        <v>552377316</v>
      </c>
      <c r="AE35" s="16">
        <v>375405447</v>
      </c>
      <c r="AF35" s="16">
        <v>552842704</v>
      </c>
      <c r="AG35" s="16">
        <v>408157214</v>
      </c>
      <c r="AH35" s="16">
        <v>2043877277</v>
      </c>
      <c r="AI35" s="16">
        <v>1820693732</v>
      </c>
      <c r="AJ35" s="16">
        <v>594623647</v>
      </c>
      <c r="AK35" s="16">
        <v>452822514</v>
      </c>
      <c r="AL35" s="16">
        <v>529471097</v>
      </c>
      <c r="AM35" s="16">
        <v>283378439</v>
      </c>
      <c r="AN35" s="9">
        <v>1051847682</v>
      </c>
    </row>
    <row r="36" spans="1:40" x14ac:dyDescent="0.25">
      <c r="A36" s="20" t="s">
        <v>129</v>
      </c>
      <c r="B36" s="16">
        <v>10919545679</v>
      </c>
      <c r="C36" s="16">
        <v>19104050800</v>
      </c>
      <c r="D36" s="16">
        <v>738991872</v>
      </c>
      <c r="E36" s="16">
        <v>400344990</v>
      </c>
      <c r="F36" s="16">
        <v>780129205</v>
      </c>
      <c r="G36" s="16">
        <v>805252032</v>
      </c>
      <c r="H36" s="16">
        <v>301544650</v>
      </c>
      <c r="I36" s="16">
        <v>1545172729</v>
      </c>
      <c r="J36" s="16">
        <v>256070405</v>
      </c>
      <c r="K36" s="16">
        <v>427562303</v>
      </c>
      <c r="L36" s="16">
        <v>500084739</v>
      </c>
      <c r="M36" s="16">
        <v>1003409406</v>
      </c>
      <c r="N36" s="16">
        <v>131366645</v>
      </c>
      <c r="O36" s="16">
        <v>291552212</v>
      </c>
      <c r="P36" s="16">
        <v>249820088</v>
      </c>
      <c r="Q36" s="16">
        <v>553203278</v>
      </c>
      <c r="R36" s="16">
        <v>2180842537</v>
      </c>
      <c r="S36" s="16">
        <v>478781865</v>
      </c>
      <c r="T36" s="16">
        <v>307544771</v>
      </c>
      <c r="U36" s="16">
        <v>299026782</v>
      </c>
      <c r="V36" s="16">
        <v>281550473</v>
      </c>
      <c r="W36" s="16">
        <v>162882820</v>
      </c>
      <c r="X36" s="16">
        <v>1178097568</v>
      </c>
      <c r="Y36" s="16">
        <v>1433795173</v>
      </c>
      <c r="Z36" s="16">
        <v>425048188</v>
      </c>
      <c r="AA36" s="16">
        <v>427130768</v>
      </c>
      <c r="AB36" s="16">
        <v>526929832</v>
      </c>
      <c r="AC36" s="16">
        <v>890586775</v>
      </c>
      <c r="AD36" s="16">
        <v>599661148</v>
      </c>
      <c r="AE36" s="16">
        <v>397261356</v>
      </c>
      <c r="AF36" s="16">
        <v>664274910</v>
      </c>
      <c r="AG36" s="16">
        <v>372498549</v>
      </c>
      <c r="AH36" s="16">
        <v>2096054842</v>
      </c>
      <c r="AI36" s="16">
        <v>1843443732</v>
      </c>
      <c r="AJ36" s="16">
        <v>595301647</v>
      </c>
      <c r="AK36" s="16">
        <v>518137298</v>
      </c>
      <c r="AL36" s="16">
        <v>582737076</v>
      </c>
      <c r="AM36" s="16">
        <v>359928764</v>
      </c>
      <c r="AN36" s="9">
        <v>1112190982</v>
      </c>
    </row>
    <row r="37" spans="1:40" x14ac:dyDescent="0.25">
      <c r="A37" s="20" t="s">
        <v>130</v>
      </c>
      <c r="B37" s="16">
        <v>11451450855</v>
      </c>
      <c r="C37" s="16">
        <v>13428919531</v>
      </c>
      <c r="D37" s="16">
        <v>559569560</v>
      </c>
      <c r="E37" s="16">
        <v>388579542</v>
      </c>
      <c r="F37" s="16">
        <v>579247427</v>
      </c>
      <c r="G37" s="16">
        <v>644715565</v>
      </c>
      <c r="H37" s="16">
        <v>253595772</v>
      </c>
      <c r="I37" s="16">
        <v>1442690550</v>
      </c>
      <c r="J37" s="16">
        <v>235541258</v>
      </c>
      <c r="K37" s="16">
        <v>245832727</v>
      </c>
      <c r="L37" s="16">
        <v>273002071</v>
      </c>
      <c r="M37" s="16">
        <v>595370567</v>
      </c>
      <c r="N37" s="16">
        <v>116689790</v>
      </c>
      <c r="O37" s="16">
        <v>259395370</v>
      </c>
      <c r="P37" s="16">
        <v>205726258</v>
      </c>
      <c r="Q37" s="16">
        <v>533871596</v>
      </c>
      <c r="R37" s="16">
        <v>1231645644</v>
      </c>
      <c r="S37" s="16">
        <v>553675705</v>
      </c>
      <c r="T37" s="16">
        <v>276539803</v>
      </c>
      <c r="U37" s="16">
        <v>275165712</v>
      </c>
      <c r="V37" s="16">
        <v>217798757</v>
      </c>
      <c r="W37" s="16">
        <v>150410904</v>
      </c>
      <c r="X37" s="16">
        <v>1570605143</v>
      </c>
      <c r="Y37" s="16">
        <v>1167116983</v>
      </c>
      <c r="Z37" s="16">
        <v>369146382</v>
      </c>
      <c r="AA37" s="16">
        <v>309605650</v>
      </c>
      <c r="AB37" s="16">
        <v>496059573</v>
      </c>
      <c r="AC37" s="16">
        <v>801335807</v>
      </c>
      <c r="AD37" s="16">
        <v>472988967</v>
      </c>
      <c r="AE37" s="16">
        <v>279198762</v>
      </c>
      <c r="AF37" s="16">
        <v>444914813</v>
      </c>
      <c r="AG37" s="16">
        <v>360226006</v>
      </c>
      <c r="AH37" s="16">
        <v>1835736225</v>
      </c>
      <c r="AI37" s="16">
        <v>1679864267</v>
      </c>
      <c r="AJ37" s="16">
        <v>506889076</v>
      </c>
      <c r="AK37" s="16">
        <v>418428288</v>
      </c>
      <c r="AL37" s="16">
        <v>484729993</v>
      </c>
      <c r="AM37" s="16">
        <v>236119110</v>
      </c>
      <c r="AN37" s="9">
        <v>928740670</v>
      </c>
    </row>
    <row r="38" spans="1:40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6"/>
    </row>
    <row r="39" spans="1:40" x14ac:dyDescent="0.25">
      <c r="A39" s="20" t="s">
        <v>131</v>
      </c>
      <c r="B39" s="15">
        <f>+B36-B35</f>
        <v>-30061799</v>
      </c>
      <c r="C39" s="15">
        <f t="shared" ref="C39:AN39" si="13">+C36-C35</f>
        <v>-420937090</v>
      </c>
      <c r="D39" s="15">
        <f t="shared" si="13"/>
        <v>95435150</v>
      </c>
      <c r="E39" s="15">
        <f t="shared" si="13"/>
        <v>-17232925</v>
      </c>
      <c r="F39" s="15">
        <f t="shared" si="13"/>
        <v>-43560498</v>
      </c>
      <c r="G39" s="15">
        <f t="shared" si="13"/>
        <v>10509684</v>
      </c>
      <c r="H39" s="15">
        <f t="shared" si="13"/>
        <v>20755295</v>
      </c>
      <c r="I39" s="15">
        <f t="shared" si="13"/>
        <v>-35944675</v>
      </c>
      <c r="J39" s="15">
        <f t="shared" si="13"/>
        <v>6720381</v>
      </c>
      <c r="K39" s="15">
        <f t="shared" si="13"/>
        <v>42436845</v>
      </c>
      <c r="L39" s="15">
        <f t="shared" si="13"/>
        <v>28037882</v>
      </c>
      <c r="M39" s="15">
        <f t="shared" si="13"/>
        <v>2233447</v>
      </c>
      <c r="N39" s="15">
        <f t="shared" si="13"/>
        <v>-1601520</v>
      </c>
      <c r="O39" s="15">
        <f t="shared" si="13"/>
        <v>1055651</v>
      </c>
      <c r="P39" s="15">
        <f t="shared" si="13"/>
        <v>37288502</v>
      </c>
      <c r="Q39" s="15">
        <f t="shared" si="13"/>
        <v>50183767</v>
      </c>
      <c r="R39" s="15">
        <f t="shared" si="13"/>
        <v>31418942</v>
      </c>
      <c r="S39" s="15">
        <f t="shared" si="13"/>
        <v>-13447537</v>
      </c>
      <c r="T39" s="15">
        <f t="shared" si="13"/>
        <v>4405748</v>
      </c>
      <c r="U39" s="15">
        <f t="shared" si="13"/>
        <v>22076969</v>
      </c>
      <c r="V39" s="15">
        <f t="shared" si="13"/>
        <v>12033061</v>
      </c>
      <c r="W39" s="15">
        <f t="shared" si="13"/>
        <v>-1151928</v>
      </c>
      <c r="X39" s="15">
        <f t="shared" si="13"/>
        <v>89374798</v>
      </c>
      <c r="Y39" s="15">
        <f t="shared" si="13"/>
        <v>8454376</v>
      </c>
      <c r="Z39" s="15">
        <f t="shared" si="13"/>
        <v>-41881619</v>
      </c>
      <c r="AA39" s="15">
        <f t="shared" si="13"/>
        <v>3385536</v>
      </c>
      <c r="AB39" s="15">
        <f t="shared" si="13"/>
        <v>1987321</v>
      </c>
      <c r="AC39" s="15">
        <f t="shared" si="13"/>
        <v>-25267811</v>
      </c>
      <c r="AD39" s="15">
        <f t="shared" si="13"/>
        <v>47283832</v>
      </c>
      <c r="AE39" s="15">
        <f t="shared" si="13"/>
        <v>21855909</v>
      </c>
      <c r="AF39" s="15">
        <f t="shared" si="13"/>
        <v>111432206</v>
      </c>
      <c r="AG39" s="15">
        <f t="shared" si="13"/>
        <v>-35658665</v>
      </c>
      <c r="AH39" s="15">
        <f t="shared" si="13"/>
        <v>52177565</v>
      </c>
      <c r="AI39" s="15">
        <f t="shared" si="13"/>
        <v>22750000</v>
      </c>
      <c r="AJ39" s="15">
        <f t="shared" si="13"/>
        <v>678000</v>
      </c>
      <c r="AK39" s="15">
        <f t="shared" si="13"/>
        <v>65314784</v>
      </c>
      <c r="AL39" s="15">
        <f t="shared" si="13"/>
        <v>53265979</v>
      </c>
      <c r="AM39" s="15">
        <f t="shared" si="13"/>
        <v>76550325</v>
      </c>
      <c r="AN39" s="8">
        <f t="shared" si="13"/>
        <v>60343300</v>
      </c>
    </row>
    <row r="40" spans="1:40" x14ac:dyDescent="0.25">
      <c r="A40" s="20" t="s">
        <v>123</v>
      </c>
      <c r="B40" s="15">
        <f>+B37-B35</f>
        <v>501843377</v>
      </c>
      <c r="C40" s="15">
        <f t="shared" ref="C40:AN40" si="14">+C37-C35</f>
        <v>-6096068359</v>
      </c>
      <c r="D40" s="15">
        <f t="shared" si="14"/>
        <v>-83987162</v>
      </c>
      <c r="E40" s="15">
        <f t="shared" si="14"/>
        <v>-28998373</v>
      </c>
      <c r="F40" s="15">
        <f t="shared" si="14"/>
        <v>-244442276</v>
      </c>
      <c r="G40" s="15">
        <f t="shared" si="14"/>
        <v>-150026783</v>
      </c>
      <c r="H40" s="15">
        <f t="shared" si="14"/>
        <v>-27193583</v>
      </c>
      <c r="I40" s="15">
        <f t="shared" si="14"/>
        <v>-138426854</v>
      </c>
      <c r="J40" s="15">
        <f t="shared" si="14"/>
        <v>-13808766</v>
      </c>
      <c r="K40" s="15">
        <f t="shared" si="14"/>
        <v>-139292731</v>
      </c>
      <c r="L40" s="15">
        <f t="shared" si="14"/>
        <v>-199044786</v>
      </c>
      <c r="M40" s="15">
        <f t="shared" si="14"/>
        <v>-405805392</v>
      </c>
      <c r="N40" s="15">
        <f t="shared" si="14"/>
        <v>-16278375</v>
      </c>
      <c r="O40" s="15">
        <f t="shared" si="14"/>
        <v>-31101191</v>
      </c>
      <c r="P40" s="15">
        <f t="shared" si="14"/>
        <v>-6805328</v>
      </c>
      <c r="Q40" s="15">
        <f t="shared" si="14"/>
        <v>30852085</v>
      </c>
      <c r="R40" s="15">
        <f t="shared" si="14"/>
        <v>-917777951</v>
      </c>
      <c r="S40" s="15">
        <f t="shared" si="14"/>
        <v>61446303</v>
      </c>
      <c r="T40" s="15">
        <f t="shared" si="14"/>
        <v>-26599220</v>
      </c>
      <c r="U40" s="15">
        <f t="shared" si="14"/>
        <v>-1784101</v>
      </c>
      <c r="V40" s="15">
        <f t="shared" si="14"/>
        <v>-51718655</v>
      </c>
      <c r="W40" s="15">
        <f t="shared" si="14"/>
        <v>-13623844</v>
      </c>
      <c r="X40" s="15">
        <f t="shared" si="14"/>
        <v>481882373</v>
      </c>
      <c r="Y40" s="15">
        <f t="shared" si="14"/>
        <v>-258223814</v>
      </c>
      <c r="Z40" s="15">
        <f t="shared" si="14"/>
        <v>-97783425</v>
      </c>
      <c r="AA40" s="15">
        <f t="shared" si="14"/>
        <v>-114139582</v>
      </c>
      <c r="AB40" s="15">
        <f t="shared" si="14"/>
        <v>-28882938</v>
      </c>
      <c r="AC40" s="15">
        <f t="shared" si="14"/>
        <v>-114518779</v>
      </c>
      <c r="AD40" s="15">
        <f t="shared" si="14"/>
        <v>-79388349</v>
      </c>
      <c r="AE40" s="15">
        <f t="shared" si="14"/>
        <v>-96206685</v>
      </c>
      <c r="AF40" s="15">
        <f t="shared" si="14"/>
        <v>-107927891</v>
      </c>
      <c r="AG40" s="15">
        <f t="shared" si="14"/>
        <v>-47931208</v>
      </c>
      <c r="AH40" s="15">
        <f t="shared" si="14"/>
        <v>-208141052</v>
      </c>
      <c r="AI40" s="15">
        <f t="shared" si="14"/>
        <v>-140829465</v>
      </c>
      <c r="AJ40" s="15">
        <f t="shared" si="14"/>
        <v>-87734571</v>
      </c>
      <c r="AK40" s="15">
        <f t="shared" si="14"/>
        <v>-34394226</v>
      </c>
      <c r="AL40" s="15">
        <f t="shared" si="14"/>
        <v>-44741104</v>
      </c>
      <c r="AM40" s="15">
        <f t="shared" si="14"/>
        <v>-47259329</v>
      </c>
      <c r="AN40" s="8">
        <f t="shared" si="14"/>
        <v>-123107012</v>
      </c>
    </row>
    <row r="41" spans="1:40" x14ac:dyDescent="0.25">
      <c r="A41" s="20" t="s">
        <v>124</v>
      </c>
      <c r="B41" s="15">
        <f>+B37-B36</f>
        <v>531905176</v>
      </c>
      <c r="C41" s="15">
        <f t="shared" ref="C41:AN41" si="15">+C37-C36</f>
        <v>-5675131269</v>
      </c>
      <c r="D41" s="15">
        <f t="shared" si="15"/>
        <v>-179422312</v>
      </c>
      <c r="E41" s="15">
        <f t="shared" si="15"/>
        <v>-11765448</v>
      </c>
      <c r="F41" s="15">
        <f t="shared" si="15"/>
        <v>-200881778</v>
      </c>
      <c r="G41" s="15">
        <f t="shared" si="15"/>
        <v>-160536467</v>
      </c>
      <c r="H41" s="15">
        <f t="shared" si="15"/>
        <v>-47948878</v>
      </c>
      <c r="I41" s="15">
        <f t="shared" si="15"/>
        <v>-102482179</v>
      </c>
      <c r="J41" s="15">
        <f t="shared" si="15"/>
        <v>-20529147</v>
      </c>
      <c r="K41" s="15">
        <f t="shared" si="15"/>
        <v>-181729576</v>
      </c>
      <c r="L41" s="15">
        <f t="shared" si="15"/>
        <v>-227082668</v>
      </c>
      <c r="M41" s="15">
        <f t="shared" si="15"/>
        <v>-408038839</v>
      </c>
      <c r="N41" s="15">
        <f t="shared" si="15"/>
        <v>-14676855</v>
      </c>
      <c r="O41" s="15">
        <f t="shared" si="15"/>
        <v>-32156842</v>
      </c>
      <c r="P41" s="15">
        <f t="shared" si="15"/>
        <v>-44093830</v>
      </c>
      <c r="Q41" s="15">
        <f t="shared" si="15"/>
        <v>-19331682</v>
      </c>
      <c r="R41" s="15">
        <f t="shared" si="15"/>
        <v>-949196893</v>
      </c>
      <c r="S41" s="15">
        <f t="shared" si="15"/>
        <v>74893840</v>
      </c>
      <c r="T41" s="15">
        <f t="shared" si="15"/>
        <v>-31004968</v>
      </c>
      <c r="U41" s="15">
        <f t="shared" si="15"/>
        <v>-23861070</v>
      </c>
      <c r="V41" s="15">
        <f t="shared" si="15"/>
        <v>-63751716</v>
      </c>
      <c r="W41" s="15">
        <f t="shared" si="15"/>
        <v>-12471916</v>
      </c>
      <c r="X41" s="15">
        <f t="shared" si="15"/>
        <v>392507575</v>
      </c>
      <c r="Y41" s="15">
        <f t="shared" si="15"/>
        <v>-266678190</v>
      </c>
      <c r="Z41" s="15">
        <f t="shared" si="15"/>
        <v>-55901806</v>
      </c>
      <c r="AA41" s="15">
        <f t="shared" si="15"/>
        <v>-117525118</v>
      </c>
      <c r="AB41" s="15">
        <f t="shared" si="15"/>
        <v>-30870259</v>
      </c>
      <c r="AC41" s="15">
        <f t="shared" si="15"/>
        <v>-89250968</v>
      </c>
      <c r="AD41" s="15">
        <f t="shared" si="15"/>
        <v>-126672181</v>
      </c>
      <c r="AE41" s="15">
        <f t="shared" si="15"/>
        <v>-118062594</v>
      </c>
      <c r="AF41" s="15">
        <f t="shared" si="15"/>
        <v>-219360097</v>
      </c>
      <c r="AG41" s="15">
        <f t="shared" si="15"/>
        <v>-12272543</v>
      </c>
      <c r="AH41" s="15">
        <f t="shared" si="15"/>
        <v>-260318617</v>
      </c>
      <c r="AI41" s="15">
        <f t="shared" si="15"/>
        <v>-163579465</v>
      </c>
      <c r="AJ41" s="15">
        <f t="shared" si="15"/>
        <v>-88412571</v>
      </c>
      <c r="AK41" s="15">
        <f t="shared" si="15"/>
        <v>-99709010</v>
      </c>
      <c r="AL41" s="15">
        <f t="shared" si="15"/>
        <v>-98007083</v>
      </c>
      <c r="AM41" s="15">
        <f t="shared" si="15"/>
        <v>-123809654</v>
      </c>
      <c r="AN41" s="8">
        <f t="shared" si="15"/>
        <v>-183450312</v>
      </c>
    </row>
    <row r="42" spans="1:40" x14ac:dyDescent="0.25">
      <c r="A42" s="20" t="s">
        <v>125</v>
      </c>
      <c r="B42" s="17">
        <f>IF(B35=0,0,B37*100/B35)</f>
        <v>104.5832088319906</v>
      </c>
      <c r="C42" s="17">
        <f t="shared" ref="C42:AN42" si="16">IF(C35=0,0,C37*100/C35)</f>
        <v>68.778119641640401</v>
      </c>
      <c r="D42" s="17">
        <f t="shared" si="16"/>
        <v>86.949532321099738</v>
      </c>
      <c r="E42" s="17">
        <f t="shared" si="16"/>
        <v>93.055577903347697</v>
      </c>
      <c r="F42" s="17">
        <f t="shared" si="16"/>
        <v>70.323499843484143</v>
      </c>
      <c r="G42" s="17">
        <f t="shared" si="16"/>
        <v>81.122588549918319</v>
      </c>
      <c r="H42" s="17">
        <f t="shared" si="16"/>
        <v>90.315308427557738</v>
      </c>
      <c r="I42" s="17">
        <f t="shared" si="16"/>
        <v>91.244998401143391</v>
      </c>
      <c r="J42" s="17">
        <f t="shared" si="16"/>
        <v>94.462095580147206</v>
      </c>
      <c r="K42" s="17">
        <f t="shared" si="16"/>
        <v>63.831855800090992</v>
      </c>
      <c r="L42" s="17">
        <f t="shared" si="16"/>
        <v>57.833680481427294</v>
      </c>
      <c r="M42" s="17">
        <f t="shared" si="16"/>
        <v>59.467125798213459</v>
      </c>
      <c r="N42" s="17">
        <f t="shared" si="16"/>
        <v>87.757689970377498</v>
      </c>
      <c r="O42" s="17">
        <f t="shared" si="16"/>
        <v>89.293783412465245</v>
      </c>
      <c r="P42" s="17">
        <f t="shared" si="16"/>
        <v>96.79796865582135</v>
      </c>
      <c r="Q42" s="17">
        <f t="shared" si="16"/>
        <v>106.13337739895341</v>
      </c>
      <c r="R42" s="17">
        <f t="shared" si="16"/>
        <v>57.301206093813256</v>
      </c>
      <c r="S42" s="17">
        <f t="shared" si="16"/>
        <v>112.48326547547438</v>
      </c>
      <c r="T42" s="17">
        <f t="shared" si="16"/>
        <v>91.22540551303419</v>
      </c>
      <c r="U42" s="17">
        <f t="shared" si="16"/>
        <v>99.35580350075918</v>
      </c>
      <c r="V42" s="17">
        <f t="shared" si="16"/>
        <v>80.81064424883985</v>
      </c>
      <c r="W42" s="17">
        <f t="shared" si="16"/>
        <v>91.694537793906932</v>
      </c>
      <c r="X42" s="17">
        <f t="shared" si="16"/>
        <v>144.26125605878528</v>
      </c>
      <c r="Y42" s="17">
        <f t="shared" si="16"/>
        <v>81.883363295045015</v>
      </c>
      <c r="Z42" s="17">
        <f t="shared" si="16"/>
        <v>79.058217416392097</v>
      </c>
      <c r="AA42" s="17">
        <f t="shared" si="16"/>
        <v>73.064102347233018</v>
      </c>
      <c r="AB42" s="17">
        <f t="shared" si="16"/>
        <v>94.497885502742221</v>
      </c>
      <c r="AC42" s="17">
        <f t="shared" si="16"/>
        <v>87.495964888906499</v>
      </c>
      <c r="AD42" s="17">
        <f t="shared" si="16"/>
        <v>85.627876688549605</v>
      </c>
      <c r="AE42" s="17">
        <f t="shared" si="16"/>
        <v>74.372592148349938</v>
      </c>
      <c r="AF42" s="17">
        <f t="shared" si="16"/>
        <v>80.477649389400284</v>
      </c>
      <c r="AG42" s="17">
        <f t="shared" si="16"/>
        <v>88.256679937059744</v>
      </c>
      <c r="AH42" s="17">
        <f t="shared" si="16"/>
        <v>89.816362540831747</v>
      </c>
      <c r="AI42" s="17">
        <f t="shared" si="16"/>
        <v>92.265065643670809</v>
      </c>
      <c r="AJ42" s="17">
        <f t="shared" si="16"/>
        <v>85.245361256209847</v>
      </c>
      <c r="AK42" s="17">
        <f t="shared" si="16"/>
        <v>92.404479694222971</v>
      </c>
      <c r="AL42" s="17">
        <f t="shared" si="16"/>
        <v>91.549849603971865</v>
      </c>
      <c r="AM42" s="17">
        <f t="shared" si="16"/>
        <v>83.322891760300791</v>
      </c>
      <c r="AN42" s="10">
        <f t="shared" si="16"/>
        <v>88.296117954462531</v>
      </c>
    </row>
    <row r="43" spans="1:40" x14ac:dyDescent="0.25">
      <c r="A43" s="20" t="s">
        <v>126</v>
      </c>
      <c r="B43" s="17">
        <f>IF(B36=0,0,B37*100/B36)</f>
        <v>104.87112918097807</v>
      </c>
      <c r="C43" s="17">
        <f t="shared" ref="C43:AN43" si="17">IF(C36=0,0,C37*100/C36)</f>
        <v>70.293571094356594</v>
      </c>
      <c r="D43" s="17">
        <f t="shared" si="17"/>
        <v>75.720665030535002</v>
      </c>
      <c r="E43" s="17">
        <f t="shared" si="17"/>
        <v>97.061172665105659</v>
      </c>
      <c r="F43" s="17">
        <f t="shared" si="17"/>
        <v>74.250191287224013</v>
      </c>
      <c r="G43" s="17">
        <f t="shared" si="17"/>
        <v>80.063823421683708</v>
      </c>
      <c r="H43" s="17">
        <f t="shared" si="17"/>
        <v>84.098912714916352</v>
      </c>
      <c r="I43" s="17">
        <f t="shared" si="17"/>
        <v>93.367590750431887</v>
      </c>
      <c r="J43" s="17">
        <f t="shared" si="17"/>
        <v>91.983006782841613</v>
      </c>
      <c r="K43" s="17">
        <f t="shared" si="17"/>
        <v>57.496352057959612</v>
      </c>
      <c r="L43" s="17">
        <f t="shared" si="17"/>
        <v>54.591162199012835</v>
      </c>
      <c r="M43" s="17">
        <f t="shared" si="17"/>
        <v>59.334760411843298</v>
      </c>
      <c r="N43" s="17">
        <f t="shared" si="17"/>
        <v>88.827563496045741</v>
      </c>
      <c r="O43" s="17">
        <f t="shared" si="17"/>
        <v>88.970468864081198</v>
      </c>
      <c r="P43" s="17">
        <f t="shared" si="17"/>
        <v>82.349766044434347</v>
      </c>
      <c r="Q43" s="17">
        <f t="shared" si="17"/>
        <v>96.505501183960803</v>
      </c>
      <c r="R43" s="17">
        <f t="shared" si="17"/>
        <v>56.475679610242302</v>
      </c>
      <c r="S43" s="17">
        <f t="shared" si="17"/>
        <v>115.64258078154234</v>
      </c>
      <c r="T43" s="17">
        <f t="shared" si="17"/>
        <v>89.918551403366237</v>
      </c>
      <c r="U43" s="17">
        <f t="shared" si="17"/>
        <v>92.020423775954626</v>
      </c>
      <c r="V43" s="17">
        <f t="shared" si="17"/>
        <v>77.356913905806152</v>
      </c>
      <c r="W43" s="17">
        <f t="shared" si="17"/>
        <v>92.343013216495152</v>
      </c>
      <c r="X43" s="17">
        <f t="shared" si="17"/>
        <v>133.31706860802211</v>
      </c>
      <c r="Y43" s="17">
        <f t="shared" si="17"/>
        <v>81.400537885616103</v>
      </c>
      <c r="Z43" s="17">
        <f t="shared" si="17"/>
        <v>86.848125088348809</v>
      </c>
      <c r="AA43" s="17">
        <f t="shared" si="17"/>
        <v>72.484979588265105</v>
      </c>
      <c r="AB43" s="17">
        <f t="shared" si="17"/>
        <v>94.141485806026637</v>
      </c>
      <c r="AC43" s="17">
        <f t="shared" si="17"/>
        <v>89.978408561029894</v>
      </c>
      <c r="AD43" s="17">
        <f t="shared" si="17"/>
        <v>78.876040006513819</v>
      </c>
      <c r="AE43" s="17">
        <f t="shared" si="17"/>
        <v>70.280876250142995</v>
      </c>
      <c r="AF43" s="17">
        <f t="shared" si="17"/>
        <v>66.977512819203127</v>
      </c>
      <c r="AG43" s="17">
        <f t="shared" si="17"/>
        <v>96.705344750215389</v>
      </c>
      <c r="AH43" s="17">
        <f t="shared" si="17"/>
        <v>87.580543610604636</v>
      </c>
      <c r="AI43" s="17">
        <f t="shared" si="17"/>
        <v>91.126419420324353</v>
      </c>
      <c r="AJ43" s="17">
        <f t="shared" si="17"/>
        <v>85.148273745662934</v>
      </c>
      <c r="AK43" s="17">
        <f t="shared" si="17"/>
        <v>80.75625700275296</v>
      </c>
      <c r="AL43" s="17">
        <f t="shared" si="17"/>
        <v>83.181594747199512</v>
      </c>
      <c r="AM43" s="17">
        <f t="shared" si="17"/>
        <v>65.601622769999011</v>
      </c>
      <c r="AN43" s="10">
        <f t="shared" si="17"/>
        <v>83.505502654758985</v>
      </c>
    </row>
    <row r="44" spans="1:40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6"/>
    </row>
    <row r="45" spans="1:40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6"/>
    </row>
    <row r="46" spans="1:40" x14ac:dyDescent="0.25">
      <c r="A46" s="20" t="s">
        <v>128</v>
      </c>
      <c r="B46" s="16">
        <v>3013634219</v>
      </c>
      <c r="C46" s="16">
        <v>4985310730</v>
      </c>
      <c r="D46" s="16">
        <v>226703093</v>
      </c>
      <c r="E46" s="16">
        <v>117159734</v>
      </c>
      <c r="F46" s="16">
        <v>264844128</v>
      </c>
      <c r="G46" s="16">
        <v>221894550</v>
      </c>
      <c r="H46" s="16">
        <v>128747732</v>
      </c>
      <c r="I46" s="16">
        <v>541248736</v>
      </c>
      <c r="J46" s="16">
        <v>90169485</v>
      </c>
      <c r="K46" s="16">
        <v>85209128</v>
      </c>
      <c r="L46" s="16">
        <v>197280907</v>
      </c>
      <c r="M46" s="16">
        <v>285148584</v>
      </c>
      <c r="N46" s="16">
        <v>61415605</v>
      </c>
      <c r="O46" s="16">
        <v>141887322</v>
      </c>
      <c r="P46" s="16">
        <v>111368264</v>
      </c>
      <c r="Q46" s="16">
        <v>250963936</v>
      </c>
      <c r="R46" s="16">
        <v>870423755</v>
      </c>
      <c r="S46" s="16">
        <v>133695746</v>
      </c>
      <c r="T46" s="16">
        <v>185033183</v>
      </c>
      <c r="U46" s="16">
        <v>119219180</v>
      </c>
      <c r="V46" s="16">
        <v>138109659</v>
      </c>
      <c r="W46" s="16">
        <v>68345011</v>
      </c>
      <c r="X46" s="16">
        <v>384219808</v>
      </c>
      <c r="Y46" s="16">
        <v>497631157</v>
      </c>
      <c r="Z46" s="16">
        <v>191604854</v>
      </c>
      <c r="AA46" s="16">
        <v>169361138</v>
      </c>
      <c r="AB46" s="16">
        <v>155726608</v>
      </c>
      <c r="AC46" s="16">
        <v>303233872</v>
      </c>
      <c r="AD46" s="16">
        <v>212380500</v>
      </c>
      <c r="AE46" s="16">
        <v>155435588</v>
      </c>
      <c r="AF46" s="16">
        <v>225793748</v>
      </c>
      <c r="AG46" s="16">
        <v>158601186</v>
      </c>
      <c r="AH46" s="16">
        <v>711333578</v>
      </c>
      <c r="AI46" s="16">
        <v>877010352</v>
      </c>
      <c r="AJ46" s="16">
        <v>211366456</v>
      </c>
      <c r="AK46" s="16">
        <v>131569039</v>
      </c>
      <c r="AL46" s="16">
        <v>179392932</v>
      </c>
      <c r="AM46" s="16">
        <v>126613413</v>
      </c>
      <c r="AN46" s="9">
        <v>386555775</v>
      </c>
    </row>
    <row r="47" spans="1:40" x14ac:dyDescent="0.25">
      <c r="A47" s="20" t="s">
        <v>129</v>
      </c>
      <c r="B47" s="16">
        <v>2981368806</v>
      </c>
      <c r="C47" s="16">
        <v>4578073560</v>
      </c>
      <c r="D47" s="16">
        <v>226862917</v>
      </c>
      <c r="E47" s="16">
        <v>116488944</v>
      </c>
      <c r="F47" s="16">
        <v>252588014</v>
      </c>
      <c r="G47" s="16">
        <v>224447400</v>
      </c>
      <c r="H47" s="16">
        <v>130747732</v>
      </c>
      <c r="I47" s="16">
        <v>456933245</v>
      </c>
      <c r="J47" s="16">
        <v>91433437</v>
      </c>
      <c r="K47" s="16">
        <v>85241128</v>
      </c>
      <c r="L47" s="16">
        <v>196766758</v>
      </c>
      <c r="M47" s="16">
        <v>285618733</v>
      </c>
      <c r="N47" s="16">
        <v>63237685</v>
      </c>
      <c r="O47" s="16">
        <v>142967237</v>
      </c>
      <c r="P47" s="16">
        <v>115272633</v>
      </c>
      <c r="Q47" s="16">
        <v>252482439</v>
      </c>
      <c r="R47" s="16">
        <v>857112914</v>
      </c>
      <c r="S47" s="16">
        <v>133695746</v>
      </c>
      <c r="T47" s="16">
        <v>185233183</v>
      </c>
      <c r="U47" s="16">
        <v>126281308</v>
      </c>
      <c r="V47" s="16">
        <v>136895618</v>
      </c>
      <c r="W47" s="16">
        <v>67707712</v>
      </c>
      <c r="X47" s="16">
        <v>385305524</v>
      </c>
      <c r="Y47" s="16">
        <v>497631157</v>
      </c>
      <c r="Z47" s="16">
        <v>174711580</v>
      </c>
      <c r="AA47" s="16">
        <v>168617868</v>
      </c>
      <c r="AB47" s="16">
        <v>155726608</v>
      </c>
      <c r="AC47" s="16">
        <v>294874239</v>
      </c>
      <c r="AD47" s="16">
        <v>221787058</v>
      </c>
      <c r="AE47" s="16">
        <v>160295740</v>
      </c>
      <c r="AF47" s="16">
        <v>243967821</v>
      </c>
      <c r="AG47" s="16">
        <v>152545186</v>
      </c>
      <c r="AH47" s="16">
        <v>709271324</v>
      </c>
      <c r="AI47" s="16">
        <v>877010352</v>
      </c>
      <c r="AJ47" s="16">
        <v>211366456</v>
      </c>
      <c r="AK47" s="16">
        <v>131582047</v>
      </c>
      <c r="AL47" s="16">
        <v>183968932</v>
      </c>
      <c r="AM47" s="16">
        <v>127710639</v>
      </c>
      <c r="AN47" s="9">
        <v>391984276</v>
      </c>
    </row>
    <row r="48" spans="1:40" x14ac:dyDescent="0.25">
      <c r="A48" s="20" t="s">
        <v>130</v>
      </c>
      <c r="B48" s="16">
        <v>2907268851</v>
      </c>
      <c r="C48" s="16">
        <v>4160666177</v>
      </c>
      <c r="D48" s="16">
        <v>173252955</v>
      </c>
      <c r="E48" s="16">
        <v>118128290</v>
      </c>
      <c r="F48" s="16">
        <v>243652581</v>
      </c>
      <c r="G48" s="16">
        <v>224783833</v>
      </c>
      <c r="H48" s="16">
        <v>121531821</v>
      </c>
      <c r="I48" s="16">
        <v>477783972</v>
      </c>
      <c r="J48" s="16">
        <v>92975629</v>
      </c>
      <c r="K48" s="16">
        <v>64989086</v>
      </c>
      <c r="L48" s="16">
        <v>93169424</v>
      </c>
      <c r="M48" s="16">
        <v>258686702</v>
      </c>
      <c r="N48" s="16">
        <v>63915605</v>
      </c>
      <c r="O48" s="16">
        <v>142192903</v>
      </c>
      <c r="P48" s="16">
        <v>109726328</v>
      </c>
      <c r="Q48" s="16">
        <v>253328371</v>
      </c>
      <c r="R48" s="16">
        <v>605610004</v>
      </c>
      <c r="S48" s="16">
        <v>141375642</v>
      </c>
      <c r="T48" s="16">
        <v>175018740</v>
      </c>
      <c r="U48" s="16">
        <v>135564814</v>
      </c>
      <c r="V48" s="16">
        <v>131847579</v>
      </c>
      <c r="W48" s="16">
        <v>66130342</v>
      </c>
      <c r="X48" s="16">
        <v>353490269</v>
      </c>
      <c r="Y48" s="16">
        <v>506922382</v>
      </c>
      <c r="Z48" s="16">
        <v>167239815</v>
      </c>
      <c r="AA48" s="16">
        <v>148629035</v>
      </c>
      <c r="AB48" s="16">
        <v>148580317</v>
      </c>
      <c r="AC48" s="16">
        <v>261261446</v>
      </c>
      <c r="AD48" s="16">
        <v>206647423</v>
      </c>
      <c r="AE48" s="16">
        <v>158325761</v>
      </c>
      <c r="AF48" s="16">
        <v>228266660</v>
      </c>
      <c r="AG48" s="16">
        <v>136090064</v>
      </c>
      <c r="AH48" s="16">
        <v>709020029</v>
      </c>
      <c r="AI48" s="16">
        <v>780886083</v>
      </c>
      <c r="AJ48" s="16">
        <v>200060309</v>
      </c>
      <c r="AK48" s="16">
        <v>128075927</v>
      </c>
      <c r="AL48" s="16">
        <v>169888547</v>
      </c>
      <c r="AM48" s="16">
        <v>126424763</v>
      </c>
      <c r="AN48" s="9">
        <v>361161426</v>
      </c>
    </row>
    <row r="49" spans="1:40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6"/>
    </row>
    <row r="50" spans="1:40" x14ac:dyDescent="0.25">
      <c r="A50" s="20" t="s">
        <v>133</v>
      </c>
      <c r="B50" s="15">
        <f>+B47-B46</f>
        <v>-32265413</v>
      </c>
      <c r="C50" s="15">
        <f t="shared" ref="C50:AN50" si="18">+C47-C46</f>
        <v>-407237170</v>
      </c>
      <c r="D50" s="15">
        <f t="shared" si="18"/>
        <v>159824</v>
      </c>
      <c r="E50" s="15">
        <f t="shared" si="18"/>
        <v>-670790</v>
      </c>
      <c r="F50" s="15">
        <f t="shared" si="18"/>
        <v>-12256114</v>
      </c>
      <c r="G50" s="15">
        <f t="shared" si="18"/>
        <v>2552850</v>
      </c>
      <c r="H50" s="15">
        <f t="shared" si="18"/>
        <v>2000000</v>
      </c>
      <c r="I50" s="15">
        <f t="shared" si="18"/>
        <v>-84315491</v>
      </c>
      <c r="J50" s="15">
        <f t="shared" si="18"/>
        <v>1263952</v>
      </c>
      <c r="K50" s="15">
        <f t="shared" si="18"/>
        <v>32000</v>
      </c>
      <c r="L50" s="15">
        <f t="shared" si="18"/>
        <v>-514149</v>
      </c>
      <c r="M50" s="15">
        <f t="shared" si="18"/>
        <v>470149</v>
      </c>
      <c r="N50" s="15">
        <f t="shared" si="18"/>
        <v>1822080</v>
      </c>
      <c r="O50" s="15">
        <f t="shared" si="18"/>
        <v>1079915</v>
      </c>
      <c r="P50" s="15">
        <f t="shared" si="18"/>
        <v>3904369</v>
      </c>
      <c r="Q50" s="15">
        <f t="shared" si="18"/>
        <v>1518503</v>
      </c>
      <c r="R50" s="15">
        <f t="shared" si="18"/>
        <v>-13310841</v>
      </c>
      <c r="S50" s="15">
        <f t="shared" si="18"/>
        <v>0</v>
      </c>
      <c r="T50" s="15">
        <f t="shared" si="18"/>
        <v>200000</v>
      </c>
      <c r="U50" s="15">
        <f t="shared" si="18"/>
        <v>7062128</v>
      </c>
      <c r="V50" s="15">
        <f t="shared" si="18"/>
        <v>-1214041</v>
      </c>
      <c r="W50" s="15">
        <f t="shared" si="18"/>
        <v>-637299</v>
      </c>
      <c r="X50" s="15">
        <f t="shared" si="18"/>
        <v>1085716</v>
      </c>
      <c r="Y50" s="15">
        <f t="shared" si="18"/>
        <v>0</v>
      </c>
      <c r="Z50" s="15">
        <f t="shared" si="18"/>
        <v>-16893274</v>
      </c>
      <c r="AA50" s="15">
        <f t="shared" si="18"/>
        <v>-743270</v>
      </c>
      <c r="AB50" s="15">
        <f t="shared" si="18"/>
        <v>0</v>
      </c>
      <c r="AC50" s="15">
        <f t="shared" si="18"/>
        <v>-8359633</v>
      </c>
      <c r="AD50" s="15">
        <f t="shared" si="18"/>
        <v>9406558</v>
      </c>
      <c r="AE50" s="15">
        <f t="shared" si="18"/>
        <v>4860152</v>
      </c>
      <c r="AF50" s="15">
        <f t="shared" si="18"/>
        <v>18174073</v>
      </c>
      <c r="AG50" s="15">
        <f t="shared" si="18"/>
        <v>-6056000</v>
      </c>
      <c r="AH50" s="15">
        <f t="shared" si="18"/>
        <v>-2062254</v>
      </c>
      <c r="AI50" s="15">
        <f t="shared" si="18"/>
        <v>0</v>
      </c>
      <c r="AJ50" s="15">
        <f t="shared" si="18"/>
        <v>0</v>
      </c>
      <c r="AK50" s="15">
        <f t="shared" si="18"/>
        <v>13008</v>
      </c>
      <c r="AL50" s="15">
        <f t="shared" si="18"/>
        <v>4576000</v>
      </c>
      <c r="AM50" s="15">
        <f t="shared" si="18"/>
        <v>1097226</v>
      </c>
      <c r="AN50" s="8">
        <f t="shared" si="18"/>
        <v>5428501</v>
      </c>
    </row>
    <row r="51" spans="1:40" x14ac:dyDescent="0.25">
      <c r="A51" s="20" t="s">
        <v>123</v>
      </c>
      <c r="B51" s="15">
        <f>+B48-B46</f>
        <v>-106365368</v>
      </c>
      <c r="C51" s="15">
        <f t="shared" ref="C51:AN51" si="19">+C48-C46</f>
        <v>-824644553</v>
      </c>
      <c r="D51" s="15">
        <f t="shared" si="19"/>
        <v>-53450138</v>
      </c>
      <c r="E51" s="15">
        <f t="shared" si="19"/>
        <v>968556</v>
      </c>
      <c r="F51" s="15">
        <f t="shared" si="19"/>
        <v>-21191547</v>
      </c>
      <c r="G51" s="15">
        <f t="shared" si="19"/>
        <v>2889283</v>
      </c>
      <c r="H51" s="15">
        <f t="shared" si="19"/>
        <v>-7215911</v>
      </c>
      <c r="I51" s="15">
        <f t="shared" si="19"/>
        <v>-63464764</v>
      </c>
      <c r="J51" s="15">
        <f t="shared" si="19"/>
        <v>2806144</v>
      </c>
      <c r="K51" s="15">
        <f t="shared" si="19"/>
        <v>-20220042</v>
      </c>
      <c r="L51" s="15">
        <f t="shared" si="19"/>
        <v>-104111483</v>
      </c>
      <c r="M51" s="15">
        <f t="shared" si="19"/>
        <v>-26461882</v>
      </c>
      <c r="N51" s="15">
        <f t="shared" si="19"/>
        <v>2500000</v>
      </c>
      <c r="O51" s="15">
        <f t="shared" si="19"/>
        <v>305581</v>
      </c>
      <c r="P51" s="15">
        <f t="shared" si="19"/>
        <v>-1641936</v>
      </c>
      <c r="Q51" s="15">
        <f t="shared" si="19"/>
        <v>2364435</v>
      </c>
      <c r="R51" s="15">
        <f t="shared" si="19"/>
        <v>-264813751</v>
      </c>
      <c r="S51" s="15">
        <f t="shared" si="19"/>
        <v>7679896</v>
      </c>
      <c r="T51" s="15">
        <f t="shared" si="19"/>
        <v>-10014443</v>
      </c>
      <c r="U51" s="15">
        <f t="shared" si="19"/>
        <v>16345634</v>
      </c>
      <c r="V51" s="15">
        <f t="shared" si="19"/>
        <v>-6262080</v>
      </c>
      <c r="W51" s="15">
        <f t="shared" si="19"/>
        <v>-2214669</v>
      </c>
      <c r="X51" s="15">
        <f t="shared" si="19"/>
        <v>-30729539</v>
      </c>
      <c r="Y51" s="15">
        <f t="shared" si="19"/>
        <v>9291225</v>
      </c>
      <c r="Z51" s="15">
        <f t="shared" si="19"/>
        <v>-24365039</v>
      </c>
      <c r="AA51" s="15">
        <f t="shared" si="19"/>
        <v>-20732103</v>
      </c>
      <c r="AB51" s="15">
        <f t="shared" si="19"/>
        <v>-7146291</v>
      </c>
      <c r="AC51" s="15">
        <f t="shared" si="19"/>
        <v>-41972426</v>
      </c>
      <c r="AD51" s="15">
        <f t="shared" si="19"/>
        <v>-5733077</v>
      </c>
      <c r="AE51" s="15">
        <f t="shared" si="19"/>
        <v>2890173</v>
      </c>
      <c r="AF51" s="15">
        <f t="shared" si="19"/>
        <v>2472912</v>
      </c>
      <c r="AG51" s="15">
        <f t="shared" si="19"/>
        <v>-22511122</v>
      </c>
      <c r="AH51" s="15">
        <f t="shared" si="19"/>
        <v>-2313549</v>
      </c>
      <c r="AI51" s="15">
        <f t="shared" si="19"/>
        <v>-96124269</v>
      </c>
      <c r="AJ51" s="15">
        <f t="shared" si="19"/>
        <v>-11306147</v>
      </c>
      <c r="AK51" s="15">
        <f t="shared" si="19"/>
        <v>-3493112</v>
      </c>
      <c r="AL51" s="15">
        <f t="shared" si="19"/>
        <v>-9504385</v>
      </c>
      <c r="AM51" s="15">
        <f t="shared" si="19"/>
        <v>-188650</v>
      </c>
      <c r="AN51" s="8">
        <f t="shared" si="19"/>
        <v>-25394349</v>
      </c>
    </row>
    <row r="52" spans="1:40" x14ac:dyDescent="0.25">
      <c r="A52" s="20" t="s">
        <v>124</v>
      </c>
      <c r="B52" s="15">
        <f>+B48-B47</f>
        <v>-74099955</v>
      </c>
      <c r="C52" s="15">
        <f t="shared" ref="C52:AN52" si="20">+C48-C47</f>
        <v>-417407383</v>
      </c>
      <c r="D52" s="15">
        <f t="shared" si="20"/>
        <v>-53609962</v>
      </c>
      <c r="E52" s="15">
        <f t="shared" si="20"/>
        <v>1639346</v>
      </c>
      <c r="F52" s="15">
        <f t="shared" si="20"/>
        <v>-8935433</v>
      </c>
      <c r="G52" s="15">
        <f t="shared" si="20"/>
        <v>336433</v>
      </c>
      <c r="H52" s="15">
        <f t="shared" si="20"/>
        <v>-9215911</v>
      </c>
      <c r="I52" s="15">
        <f t="shared" si="20"/>
        <v>20850727</v>
      </c>
      <c r="J52" s="15">
        <f t="shared" si="20"/>
        <v>1542192</v>
      </c>
      <c r="K52" s="15">
        <f t="shared" si="20"/>
        <v>-20252042</v>
      </c>
      <c r="L52" s="15">
        <f t="shared" si="20"/>
        <v>-103597334</v>
      </c>
      <c r="M52" s="15">
        <f t="shared" si="20"/>
        <v>-26932031</v>
      </c>
      <c r="N52" s="15">
        <f t="shared" si="20"/>
        <v>677920</v>
      </c>
      <c r="O52" s="15">
        <f t="shared" si="20"/>
        <v>-774334</v>
      </c>
      <c r="P52" s="15">
        <f t="shared" si="20"/>
        <v>-5546305</v>
      </c>
      <c r="Q52" s="15">
        <f t="shared" si="20"/>
        <v>845932</v>
      </c>
      <c r="R52" s="15">
        <f t="shared" si="20"/>
        <v>-251502910</v>
      </c>
      <c r="S52" s="15">
        <f t="shared" si="20"/>
        <v>7679896</v>
      </c>
      <c r="T52" s="15">
        <f t="shared" si="20"/>
        <v>-10214443</v>
      </c>
      <c r="U52" s="15">
        <f t="shared" si="20"/>
        <v>9283506</v>
      </c>
      <c r="V52" s="15">
        <f t="shared" si="20"/>
        <v>-5048039</v>
      </c>
      <c r="W52" s="15">
        <f t="shared" si="20"/>
        <v>-1577370</v>
      </c>
      <c r="X52" s="15">
        <f t="shared" si="20"/>
        <v>-31815255</v>
      </c>
      <c r="Y52" s="15">
        <f t="shared" si="20"/>
        <v>9291225</v>
      </c>
      <c r="Z52" s="15">
        <f t="shared" si="20"/>
        <v>-7471765</v>
      </c>
      <c r="AA52" s="15">
        <f t="shared" si="20"/>
        <v>-19988833</v>
      </c>
      <c r="AB52" s="15">
        <f t="shared" si="20"/>
        <v>-7146291</v>
      </c>
      <c r="AC52" s="15">
        <f t="shared" si="20"/>
        <v>-33612793</v>
      </c>
      <c r="AD52" s="15">
        <f t="shared" si="20"/>
        <v>-15139635</v>
      </c>
      <c r="AE52" s="15">
        <f t="shared" si="20"/>
        <v>-1969979</v>
      </c>
      <c r="AF52" s="15">
        <f t="shared" si="20"/>
        <v>-15701161</v>
      </c>
      <c r="AG52" s="15">
        <f t="shared" si="20"/>
        <v>-16455122</v>
      </c>
      <c r="AH52" s="15">
        <f t="shared" si="20"/>
        <v>-251295</v>
      </c>
      <c r="AI52" s="15">
        <f t="shared" si="20"/>
        <v>-96124269</v>
      </c>
      <c r="AJ52" s="15">
        <f t="shared" si="20"/>
        <v>-11306147</v>
      </c>
      <c r="AK52" s="15">
        <f t="shared" si="20"/>
        <v>-3506120</v>
      </c>
      <c r="AL52" s="15">
        <f t="shared" si="20"/>
        <v>-14080385</v>
      </c>
      <c r="AM52" s="15">
        <f t="shared" si="20"/>
        <v>-1285876</v>
      </c>
      <c r="AN52" s="8">
        <f t="shared" si="20"/>
        <v>-30822850</v>
      </c>
    </row>
    <row r="53" spans="1:40" x14ac:dyDescent="0.25">
      <c r="A53" s="20" t="s">
        <v>125</v>
      </c>
      <c r="B53" s="17">
        <f>IF(B46=0,0,B48*100/B46)</f>
        <v>96.470528263536423</v>
      </c>
      <c r="C53" s="17">
        <f t="shared" ref="C53:AN53" si="21">IF(C46=0,0,C48*100/C46)</f>
        <v>83.458512464678407</v>
      </c>
      <c r="D53" s="17">
        <f t="shared" si="21"/>
        <v>76.422845717415953</v>
      </c>
      <c r="E53" s="17">
        <f t="shared" si="21"/>
        <v>100.82669699472005</v>
      </c>
      <c r="F53" s="17">
        <f t="shared" si="21"/>
        <v>91.998483349421292</v>
      </c>
      <c r="G53" s="17">
        <f t="shared" si="21"/>
        <v>101.30209732505823</v>
      </c>
      <c r="H53" s="17">
        <f t="shared" si="21"/>
        <v>94.395310202435255</v>
      </c>
      <c r="I53" s="17">
        <f t="shared" si="21"/>
        <v>88.274381115598572</v>
      </c>
      <c r="J53" s="17">
        <f t="shared" si="21"/>
        <v>103.11207721769732</v>
      </c>
      <c r="K53" s="17">
        <f t="shared" si="21"/>
        <v>76.270098668302296</v>
      </c>
      <c r="L53" s="17">
        <f t="shared" si="21"/>
        <v>47.22678206259463</v>
      </c>
      <c r="M53" s="17">
        <f t="shared" si="21"/>
        <v>90.7199672434635</v>
      </c>
      <c r="N53" s="17">
        <f t="shared" si="21"/>
        <v>104.07062667541906</v>
      </c>
      <c r="O53" s="17">
        <f t="shared" si="21"/>
        <v>100.2153687839707</v>
      </c>
      <c r="P53" s="17">
        <f t="shared" si="21"/>
        <v>98.525669754536182</v>
      </c>
      <c r="Q53" s="17">
        <f t="shared" si="21"/>
        <v>100.94214134416508</v>
      </c>
      <c r="R53" s="17">
        <f t="shared" si="21"/>
        <v>69.576456354870501</v>
      </c>
      <c r="S53" s="17">
        <f t="shared" si="21"/>
        <v>105.74430842399428</v>
      </c>
      <c r="T53" s="17">
        <f t="shared" si="21"/>
        <v>94.587758348187748</v>
      </c>
      <c r="U53" s="17">
        <f t="shared" si="21"/>
        <v>113.7105740871561</v>
      </c>
      <c r="V53" s="17">
        <f t="shared" si="21"/>
        <v>95.465863832159627</v>
      </c>
      <c r="W53" s="17">
        <f t="shared" si="21"/>
        <v>96.75957474057617</v>
      </c>
      <c r="X53" s="17">
        <f t="shared" si="21"/>
        <v>92.002094020097999</v>
      </c>
      <c r="Y53" s="17">
        <f t="shared" si="21"/>
        <v>101.86709068942</v>
      </c>
      <c r="Z53" s="17">
        <f t="shared" si="21"/>
        <v>87.283704722845911</v>
      </c>
      <c r="AA53" s="17">
        <f t="shared" si="21"/>
        <v>87.758642127215751</v>
      </c>
      <c r="AB53" s="17">
        <f t="shared" si="21"/>
        <v>95.4110019528583</v>
      </c>
      <c r="AC53" s="17">
        <f t="shared" si="21"/>
        <v>86.158397898240082</v>
      </c>
      <c r="AD53" s="17">
        <f t="shared" si="21"/>
        <v>97.300563375639484</v>
      </c>
      <c r="AE53" s="17">
        <f t="shared" si="21"/>
        <v>101.85940236543513</v>
      </c>
      <c r="AF53" s="17">
        <f t="shared" si="21"/>
        <v>101.0952083580277</v>
      </c>
      <c r="AG53" s="17">
        <f t="shared" si="21"/>
        <v>85.806460488889414</v>
      </c>
      <c r="AH53" s="17">
        <f t="shared" si="21"/>
        <v>99.674758921615251</v>
      </c>
      <c r="AI53" s="17">
        <f t="shared" si="21"/>
        <v>89.039551382627238</v>
      </c>
      <c r="AJ53" s="17">
        <f t="shared" si="21"/>
        <v>94.650926540585985</v>
      </c>
      <c r="AK53" s="17">
        <f t="shared" si="21"/>
        <v>97.345034951573979</v>
      </c>
      <c r="AL53" s="17">
        <f t="shared" si="21"/>
        <v>94.701917799080292</v>
      </c>
      <c r="AM53" s="17">
        <f t="shared" si="21"/>
        <v>99.851003147668095</v>
      </c>
      <c r="AN53" s="10">
        <f t="shared" si="21"/>
        <v>93.430611921397372</v>
      </c>
    </row>
    <row r="54" spans="1:40" x14ac:dyDescent="0.25">
      <c r="A54" s="20" t="s">
        <v>126</v>
      </c>
      <c r="B54" s="17">
        <f>IF(B47=0,0,B48*100/B47)</f>
        <v>97.514565965442657</v>
      </c>
      <c r="C54" s="17">
        <f t="shared" ref="C54:AN54" si="22">IF(C47=0,0,C48*100/C47)</f>
        <v>90.882466663554439</v>
      </c>
      <c r="D54" s="17">
        <f t="shared" si="22"/>
        <v>76.369006134219816</v>
      </c>
      <c r="E54" s="17">
        <f t="shared" si="22"/>
        <v>101.40729750284285</v>
      </c>
      <c r="F54" s="17">
        <f t="shared" si="22"/>
        <v>96.462447739107688</v>
      </c>
      <c r="G54" s="17">
        <f t="shared" si="22"/>
        <v>100.14989391723851</v>
      </c>
      <c r="H54" s="17">
        <f t="shared" si="22"/>
        <v>92.951379837319095</v>
      </c>
      <c r="I54" s="17">
        <f t="shared" si="22"/>
        <v>104.56318887455869</v>
      </c>
      <c r="J54" s="17">
        <f t="shared" si="22"/>
        <v>101.6866827394884</v>
      </c>
      <c r="K54" s="17">
        <f t="shared" si="22"/>
        <v>76.241466443287806</v>
      </c>
      <c r="L54" s="17">
        <f t="shared" si="22"/>
        <v>47.350185034811624</v>
      </c>
      <c r="M54" s="17">
        <f t="shared" si="22"/>
        <v>90.570635645246696</v>
      </c>
      <c r="N54" s="17">
        <f t="shared" si="22"/>
        <v>101.07201900259315</v>
      </c>
      <c r="O54" s="17">
        <f t="shared" si="22"/>
        <v>99.458383601552015</v>
      </c>
      <c r="P54" s="17">
        <f t="shared" si="22"/>
        <v>95.188532736994048</v>
      </c>
      <c r="Q54" s="17">
        <f t="shared" si="22"/>
        <v>100.33504587620052</v>
      </c>
      <c r="R54" s="17">
        <f t="shared" si="22"/>
        <v>70.65696877366149</v>
      </c>
      <c r="S54" s="17">
        <f t="shared" si="22"/>
        <v>105.74430842399428</v>
      </c>
      <c r="T54" s="17">
        <f t="shared" si="22"/>
        <v>94.485630039624169</v>
      </c>
      <c r="U54" s="17">
        <f t="shared" si="22"/>
        <v>107.35144903630551</v>
      </c>
      <c r="V54" s="17">
        <f t="shared" si="22"/>
        <v>96.312490440709354</v>
      </c>
      <c r="W54" s="17">
        <f t="shared" si="22"/>
        <v>97.670324467617519</v>
      </c>
      <c r="X54" s="17">
        <f t="shared" si="22"/>
        <v>91.742850019456242</v>
      </c>
      <c r="Y54" s="17">
        <f t="shared" si="22"/>
        <v>101.86709068942</v>
      </c>
      <c r="Z54" s="17">
        <f t="shared" si="22"/>
        <v>95.723371627684898</v>
      </c>
      <c r="AA54" s="17">
        <f t="shared" si="22"/>
        <v>88.145483490515957</v>
      </c>
      <c r="AB54" s="17">
        <f t="shared" si="22"/>
        <v>95.4110019528583</v>
      </c>
      <c r="AC54" s="17">
        <f t="shared" si="22"/>
        <v>88.600973379705778</v>
      </c>
      <c r="AD54" s="17">
        <f t="shared" si="22"/>
        <v>93.173796912892911</v>
      </c>
      <c r="AE54" s="17">
        <f t="shared" si="22"/>
        <v>98.771034713711046</v>
      </c>
      <c r="AF54" s="17">
        <f t="shared" si="22"/>
        <v>93.564249196618434</v>
      </c>
      <c r="AG54" s="17">
        <f t="shared" si="22"/>
        <v>89.212952285495263</v>
      </c>
      <c r="AH54" s="17">
        <f t="shared" si="22"/>
        <v>99.964569976044885</v>
      </c>
      <c r="AI54" s="17">
        <f t="shared" si="22"/>
        <v>89.039551382627238</v>
      </c>
      <c r="AJ54" s="17">
        <f t="shared" si="22"/>
        <v>94.650926540585985</v>
      </c>
      <c r="AK54" s="17">
        <f t="shared" si="22"/>
        <v>97.335411570242556</v>
      </c>
      <c r="AL54" s="17">
        <f t="shared" si="22"/>
        <v>92.346324541363316</v>
      </c>
      <c r="AM54" s="17">
        <f t="shared" si="22"/>
        <v>98.993133218916867</v>
      </c>
      <c r="AN54" s="10">
        <f t="shared" si="22"/>
        <v>92.136712647116482</v>
      </c>
    </row>
    <row r="55" spans="1:40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6"/>
    </row>
    <row r="56" spans="1:40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6"/>
    </row>
    <row r="57" spans="1:40" x14ac:dyDescent="0.25">
      <c r="A57" s="20" t="s">
        <v>128</v>
      </c>
      <c r="B57" s="16">
        <v>1159708535</v>
      </c>
      <c r="C57" s="16">
        <v>2150127530</v>
      </c>
      <c r="D57" s="16">
        <v>112867059</v>
      </c>
      <c r="E57" s="16">
        <v>58791930</v>
      </c>
      <c r="F57" s="16">
        <v>114399571</v>
      </c>
      <c r="G57" s="16">
        <v>158518240</v>
      </c>
      <c r="H57" s="16">
        <v>48143077</v>
      </c>
      <c r="I57" s="16">
        <v>265462280</v>
      </c>
      <c r="J57" s="16">
        <v>50608547</v>
      </c>
      <c r="K57" s="16">
        <v>6849100</v>
      </c>
      <c r="L57" s="16">
        <v>127591613</v>
      </c>
      <c r="M57" s="16">
        <v>252618890</v>
      </c>
      <c r="N57" s="16">
        <v>45276875</v>
      </c>
      <c r="O57" s="16">
        <v>92121850</v>
      </c>
      <c r="P57" s="16">
        <v>49637253</v>
      </c>
      <c r="Q57" s="16">
        <v>72624483</v>
      </c>
      <c r="R57" s="16">
        <v>533155331</v>
      </c>
      <c r="S57" s="16">
        <v>31734000</v>
      </c>
      <c r="T57" s="16">
        <v>130438309</v>
      </c>
      <c r="U57" s="16">
        <v>174617382</v>
      </c>
      <c r="V57" s="16">
        <v>126403376</v>
      </c>
      <c r="W57" s="16">
        <v>75544148</v>
      </c>
      <c r="X57" s="16">
        <v>126040260</v>
      </c>
      <c r="Y57" s="16">
        <v>367951198</v>
      </c>
      <c r="Z57" s="16">
        <v>60339060</v>
      </c>
      <c r="AA57" s="16">
        <v>135991073</v>
      </c>
      <c r="AB57" s="16">
        <v>39919855</v>
      </c>
      <c r="AC57" s="16">
        <v>273663190</v>
      </c>
      <c r="AD57" s="16">
        <v>137354988</v>
      </c>
      <c r="AE57" s="16">
        <v>143710254</v>
      </c>
      <c r="AF57" s="16">
        <v>180526259</v>
      </c>
      <c r="AG57" s="16">
        <v>129825175</v>
      </c>
      <c r="AH57" s="16">
        <v>199507186</v>
      </c>
      <c r="AI57" s="16">
        <v>1369537463</v>
      </c>
      <c r="AJ57" s="16">
        <v>163364950</v>
      </c>
      <c r="AK57" s="16">
        <v>215003000</v>
      </c>
      <c r="AL57" s="16">
        <v>165872427</v>
      </c>
      <c r="AM57" s="16">
        <v>68269693</v>
      </c>
      <c r="AN57" s="9">
        <v>592469475</v>
      </c>
    </row>
    <row r="58" spans="1:40" x14ac:dyDescent="0.25">
      <c r="A58" s="20" t="s">
        <v>129</v>
      </c>
      <c r="B58" s="16">
        <v>1549219884</v>
      </c>
      <c r="C58" s="16">
        <v>2115186310</v>
      </c>
      <c r="D58" s="16">
        <v>83043466</v>
      </c>
      <c r="E58" s="16">
        <v>109294922</v>
      </c>
      <c r="F58" s="16">
        <v>140768458</v>
      </c>
      <c r="G58" s="16">
        <v>232933900</v>
      </c>
      <c r="H58" s="16">
        <v>47993077</v>
      </c>
      <c r="I58" s="16">
        <v>322565180</v>
      </c>
      <c r="J58" s="16">
        <v>51521797</v>
      </c>
      <c r="K58" s="16">
        <v>10639600</v>
      </c>
      <c r="L58" s="16">
        <v>145293735</v>
      </c>
      <c r="M58" s="16">
        <v>266237738</v>
      </c>
      <c r="N58" s="16">
        <v>62056146</v>
      </c>
      <c r="O58" s="16">
        <v>93733990</v>
      </c>
      <c r="P58" s="16">
        <v>46400770</v>
      </c>
      <c r="Q58" s="16">
        <v>107502741</v>
      </c>
      <c r="R58" s="16">
        <v>556961429</v>
      </c>
      <c r="S58" s="16">
        <v>31734000</v>
      </c>
      <c r="T58" s="16">
        <v>115880834</v>
      </c>
      <c r="U58" s="16">
        <v>111359163</v>
      </c>
      <c r="V58" s="16">
        <v>113351721</v>
      </c>
      <c r="W58" s="16">
        <v>84033942</v>
      </c>
      <c r="X58" s="16">
        <v>152704154</v>
      </c>
      <c r="Y58" s="16">
        <v>378423610</v>
      </c>
      <c r="Z58" s="16">
        <v>73371800</v>
      </c>
      <c r="AA58" s="16">
        <v>133770382</v>
      </c>
      <c r="AB58" s="16">
        <v>50687246</v>
      </c>
      <c r="AC58" s="16">
        <v>295545839</v>
      </c>
      <c r="AD58" s="16">
        <v>146995510</v>
      </c>
      <c r="AE58" s="16">
        <v>129950983</v>
      </c>
      <c r="AF58" s="16">
        <v>273325886</v>
      </c>
      <c r="AG58" s="16">
        <v>145172554</v>
      </c>
      <c r="AH58" s="16">
        <v>258052993</v>
      </c>
      <c r="AI58" s="16">
        <v>1405401813</v>
      </c>
      <c r="AJ58" s="16">
        <v>210964616</v>
      </c>
      <c r="AK58" s="16">
        <v>188261328</v>
      </c>
      <c r="AL58" s="16">
        <v>180261588</v>
      </c>
      <c r="AM58" s="16">
        <v>101775559</v>
      </c>
      <c r="AN58" s="9">
        <v>744952649</v>
      </c>
    </row>
    <row r="59" spans="1:40" x14ac:dyDescent="0.25">
      <c r="A59" s="20" t="s">
        <v>130</v>
      </c>
      <c r="B59" s="16">
        <v>884032266</v>
      </c>
      <c r="C59" s="16">
        <v>1009325108</v>
      </c>
      <c r="D59" s="16">
        <v>78610655</v>
      </c>
      <c r="E59" s="16">
        <v>64363807</v>
      </c>
      <c r="F59" s="16">
        <v>134271679</v>
      </c>
      <c r="G59" s="16">
        <v>182114078</v>
      </c>
      <c r="H59" s="16">
        <v>79813193</v>
      </c>
      <c r="I59" s="16">
        <v>139352600</v>
      </c>
      <c r="J59" s="16">
        <v>50601855</v>
      </c>
      <c r="K59" s="16">
        <v>5179284</v>
      </c>
      <c r="L59" s="16">
        <v>153046319</v>
      </c>
      <c r="M59" s="16">
        <v>235950489</v>
      </c>
      <c r="N59" s="16">
        <v>40247715</v>
      </c>
      <c r="O59" s="16">
        <v>72899649</v>
      </c>
      <c r="P59" s="16">
        <v>42695385</v>
      </c>
      <c r="Q59" s="16">
        <v>77984214</v>
      </c>
      <c r="R59" s="16">
        <v>428040937</v>
      </c>
      <c r="S59" s="16">
        <v>100808396</v>
      </c>
      <c r="T59" s="16">
        <v>64207997</v>
      </c>
      <c r="U59" s="16">
        <v>95782903</v>
      </c>
      <c r="V59" s="16">
        <v>102590390</v>
      </c>
      <c r="W59" s="16">
        <v>155584865</v>
      </c>
      <c r="X59" s="16">
        <v>114105623</v>
      </c>
      <c r="Y59" s="16">
        <v>419914826</v>
      </c>
      <c r="Z59" s="16">
        <v>49624018</v>
      </c>
      <c r="AA59" s="16">
        <v>107500542</v>
      </c>
      <c r="AB59" s="16">
        <v>33368120</v>
      </c>
      <c r="AC59" s="16">
        <v>223412611</v>
      </c>
      <c r="AD59" s="16">
        <v>112677971</v>
      </c>
      <c r="AE59" s="16">
        <v>8920772</v>
      </c>
      <c r="AF59" s="16">
        <v>170991436</v>
      </c>
      <c r="AG59" s="16">
        <v>501969830</v>
      </c>
      <c r="AH59" s="16">
        <v>167310773</v>
      </c>
      <c r="AI59" s="16">
        <v>890420900</v>
      </c>
      <c r="AJ59" s="16">
        <v>133731603</v>
      </c>
      <c r="AK59" s="16">
        <v>136134743</v>
      </c>
      <c r="AL59" s="16">
        <v>122165165</v>
      </c>
      <c r="AM59" s="16">
        <v>74662318</v>
      </c>
      <c r="AN59" s="9">
        <v>569045264</v>
      </c>
    </row>
    <row r="60" spans="1:40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6"/>
    </row>
    <row r="61" spans="1:40" x14ac:dyDescent="0.25">
      <c r="A61" s="20" t="s">
        <v>135</v>
      </c>
      <c r="B61" s="15">
        <f>+B58-B57</f>
        <v>389511349</v>
      </c>
      <c r="C61" s="15">
        <f t="shared" ref="C61:AN61" si="23">+C58-C57</f>
        <v>-34941220</v>
      </c>
      <c r="D61" s="15">
        <f t="shared" si="23"/>
        <v>-29823593</v>
      </c>
      <c r="E61" s="15">
        <f t="shared" si="23"/>
        <v>50502992</v>
      </c>
      <c r="F61" s="15">
        <f t="shared" si="23"/>
        <v>26368887</v>
      </c>
      <c r="G61" s="15">
        <f t="shared" si="23"/>
        <v>74415660</v>
      </c>
      <c r="H61" s="15">
        <f t="shared" si="23"/>
        <v>-150000</v>
      </c>
      <c r="I61" s="15">
        <f t="shared" si="23"/>
        <v>57102900</v>
      </c>
      <c r="J61" s="15">
        <f t="shared" si="23"/>
        <v>913250</v>
      </c>
      <c r="K61" s="15">
        <f t="shared" si="23"/>
        <v>3790500</v>
      </c>
      <c r="L61" s="15">
        <f t="shared" si="23"/>
        <v>17702122</v>
      </c>
      <c r="M61" s="15">
        <f t="shared" si="23"/>
        <v>13618848</v>
      </c>
      <c r="N61" s="15">
        <f t="shared" si="23"/>
        <v>16779271</v>
      </c>
      <c r="O61" s="15">
        <f t="shared" si="23"/>
        <v>1612140</v>
      </c>
      <c r="P61" s="15">
        <f t="shared" si="23"/>
        <v>-3236483</v>
      </c>
      <c r="Q61" s="15">
        <f t="shared" si="23"/>
        <v>34878258</v>
      </c>
      <c r="R61" s="15">
        <f t="shared" si="23"/>
        <v>23806098</v>
      </c>
      <c r="S61" s="15">
        <f t="shared" si="23"/>
        <v>0</v>
      </c>
      <c r="T61" s="15">
        <f t="shared" si="23"/>
        <v>-14557475</v>
      </c>
      <c r="U61" s="15">
        <f t="shared" si="23"/>
        <v>-63258219</v>
      </c>
      <c r="V61" s="15">
        <f t="shared" si="23"/>
        <v>-13051655</v>
      </c>
      <c r="W61" s="15">
        <f t="shared" si="23"/>
        <v>8489794</v>
      </c>
      <c r="X61" s="15">
        <f t="shared" si="23"/>
        <v>26663894</v>
      </c>
      <c r="Y61" s="15">
        <f t="shared" si="23"/>
        <v>10472412</v>
      </c>
      <c r="Z61" s="15">
        <f t="shared" si="23"/>
        <v>13032740</v>
      </c>
      <c r="AA61" s="15">
        <f t="shared" si="23"/>
        <v>-2220691</v>
      </c>
      <c r="AB61" s="15">
        <f t="shared" si="23"/>
        <v>10767391</v>
      </c>
      <c r="AC61" s="15">
        <f t="shared" si="23"/>
        <v>21882649</v>
      </c>
      <c r="AD61" s="15">
        <f t="shared" si="23"/>
        <v>9640522</v>
      </c>
      <c r="AE61" s="15">
        <f t="shared" si="23"/>
        <v>-13759271</v>
      </c>
      <c r="AF61" s="15">
        <f t="shared" si="23"/>
        <v>92799627</v>
      </c>
      <c r="AG61" s="15">
        <f t="shared" si="23"/>
        <v>15347379</v>
      </c>
      <c r="AH61" s="15">
        <f t="shared" si="23"/>
        <v>58545807</v>
      </c>
      <c r="AI61" s="15">
        <f t="shared" si="23"/>
        <v>35864350</v>
      </c>
      <c r="AJ61" s="15">
        <f t="shared" si="23"/>
        <v>47599666</v>
      </c>
      <c r="AK61" s="15">
        <f t="shared" si="23"/>
        <v>-26741672</v>
      </c>
      <c r="AL61" s="15">
        <f t="shared" si="23"/>
        <v>14389161</v>
      </c>
      <c r="AM61" s="15">
        <f t="shared" si="23"/>
        <v>33505866</v>
      </c>
      <c r="AN61" s="8">
        <f t="shared" si="23"/>
        <v>152483174</v>
      </c>
    </row>
    <row r="62" spans="1:40" x14ac:dyDescent="0.25">
      <c r="A62" s="20" t="s">
        <v>123</v>
      </c>
      <c r="B62" s="15">
        <f>+B59-B57</f>
        <v>-275676269</v>
      </c>
      <c r="C62" s="15">
        <f t="shared" ref="C62:AN62" si="24">+C59-C57</f>
        <v>-1140802422</v>
      </c>
      <c r="D62" s="15">
        <f t="shared" si="24"/>
        <v>-34256404</v>
      </c>
      <c r="E62" s="15">
        <f t="shared" si="24"/>
        <v>5571877</v>
      </c>
      <c r="F62" s="15">
        <f t="shared" si="24"/>
        <v>19872108</v>
      </c>
      <c r="G62" s="15">
        <f t="shared" si="24"/>
        <v>23595838</v>
      </c>
      <c r="H62" s="15">
        <f t="shared" si="24"/>
        <v>31670116</v>
      </c>
      <c r="I62" s="15">
        <f t="shared" si="24"/>
        <v>-126109680</v>
      </c>
      <c r="J62" s="15">
        <f t="shared" si="24"/>
        <v>-6692</v>
      </c>
      <c r="K62" s="15">
        <f t="shared" si="24"/>
        <v>-1669816</v>
      </c>
      <c r="L62" s="15">
        <f t="shared" si="24"/>
        <v>25454706</v>
      </c>
      <c r="M62" s="15">
        <f t="shared" si="24"/>
        <v>-16668401</v>
      </c>
      <c r="N62" s="15">
        <f t="shared" si="24"/>
        <v>-5029160</v>
      </c>
      <c r="O62" s="15">
        <f t="shared" si="24"/>
        <v>-19222201</v>
      </c>
      <c r="P62" s="15">
        <f t="shared" si="24"/>
        <v>-6941868</v>
      </c>
      <c r="Q62" s="15">
        <f t="shared" si="24"/>
        <v>5359731</v>
      </c>
      <c r="R62" s="15">
        <f t="shared" si="24"/>
        <v>-105114394</v>
      </c>
      <c r="S62" s="15">
        <f t="shared" si="24"/>
        <v>69074396</v>
      </c>
      <c r="T62" s="15">
        <f t="shared" si="24"/>
        <v>-66230312</v>
      </c>
      <c r="U62" s="15">
        <f t="shared" si="24"/>
        <v>-78834479</v>
      </c>
      <c r="V62" s="15">
        <f t="shared" si="24"/>
        <v>-23812986</v>
      </c>
      <c r="W62" s="15">
        <f t="shared" si="24"/>
        <v>80040717</v>
      </c>
      <c r="X62" s="15">
        <f t="shared" si="24"/>
        <v>-11934637</v>
      </c>
      <c r="Y62" s="15">
        <f t="shared" si="24"/>
        <v>51963628</v>
      </c>
      <c r="Z62" s="15">
        <f t="shared" si="24"/>
        <v>-10715042</v>
      </c>
      <c r="AA62" s="15">
        <f t="shared" si="24"/>
        <v>-28490531</v>
      </c>
      <c r="AB62" s="15">
        <f t="shared" si="24"/>
        <v>-6551735</v>
      </c>
      <c r="AC62" s="15">
        <f t="shared" si="24"/>
        <v>-50250579</v>
      </c>
      <c r="AD62" s="15">
        <f t="shared" si="24"/>
        <v>-24677017</v>
      </c>
      <c r="AE62" s="15">
        <f t="shared" si="24"/>
        <v>-134789482</v>
      </c>
      <c r="AF62" s="15">
        <f t="shared" si="24"/>
        <v>-9534823</v>
      </c>
      <c r="AG62" s="15">
        <f t="shared" si="24"/>
        <v>372144655</v>
      </c>
      <c r="AH62" s="15">
        <f t="shared" si="24"/>
        <v>-32196413</v>
      </c>
      <c r="AI62" s="15">
        <f t="shared" si="24"/>
        <v>-479116563</v>
      </c>
      <c r="AJ62" s="15">
        <f t="shared" si="24"/>
        <v>-29633347</v>
      </c>
      <c r="AK62" s="15">
        <f t="shared" si="24"/>
        <v>-78868257</v>
      </c>
      <c r="AL62" s="15">
        <f t="shared" si="24"/>
        <v>-43707262</v>
      </c>
      <c r="AM62" s="15">
        <f t="shared" si="24"/>
        <v>6392625</v>
      </c>
      <c r="AN62" s="8">
        <f t="shared" si="24"/>
        <v>-23424211</v>
      </c>
    </row>
    <row r="63" spans="1:40" x14ac:dyDescent="0.25">
      <c r="A63" s="20" t="s">
        <v>124</v>
      </c>
      <c r="B63" s="15">
        <f>+B59-B58</f>
        <v>-665187618</v>
      </c>
      <c r="C63" s="15">
        <f t="shared" ref="C63:AN63" si="25">+C59-C58</f>
        <v>-1105861202</v>
      </c>
      <c r="D63" s="15">
        <f t="shared" si="25"/>
        <v>-4432811</v>
      </c>
      <c r="E63" s="15">
        <f t="shared" si="25"/>
        <v>-44931115</v>
      </c>
      <c r="F63" s="15">
        <f t="shared" si="25"/>
        <v>-6496779</v>
      </c>
      <c r="G63" s="15">
        <f t="shared" si="25"/>
        <v>-50819822</v>
      </c>
      <c r="H63" s="15">
        <f t="shared" si="25"/>
        <v>31820116</v>
      </c>
      <c r="I63" s="15">
        <f t="shared" si="25"/>
        <v>-183212580</v>
      </c>
      <c r="J63" s="15">
        <f t="shared" si="25"/>
        <v>-919942</v>
      </c>
      <c r="K63" s="15">
        <f t="shared" si="25"/>
        <v>-5460316</v>
      </c>
      <c r="L63" s="15">
        <f t="shared" si="25"/>
        <v>7752584</v>
      </c>
      <c r="M63" s="15">
        <f t="shared" si="25"/>
        <v>-30287249</v>
      </c>
      <c r="N63" s="15">
        <f t="shared" si="25"/>
        <v>-21808431</v>
      </c>
      <c r="O63" s="15">
        <f t="shared" si="25"/>
        <v>-20834341</v>
      </c>
      <c r="P63" s="15">
        <f t="shared" si="25"/>
        <v>-3705385</v>
      </c>
      <c r="Q63" s="15">
        <f t="shared" si="25"/>
        <v>-29518527</v>
      </c>
      <c r="R63" s="15">
        <f t="shared" si="25"/>
        <v>-128920492</v>
      </c>
      <c r="S63" s="15">
        <f t="shared" si="25"/>
        <v>69074396</v>
      </c>
      <c r="T63" s="15">
        <f t="shared" si="25"/>
        <v>-51672837</v>
      </c>
      <c r="U63" s="15">
        <f t="shared" si="25"/>
        <v>-15576260</v>
      </c>
      <c r="V63" s="15">
        <f t="shared" si="25"/>
        <v>-10761331</v>
      </c>
      <c r="W63" s="15">
        <f t="shared" si="25"/>
        <v>71550923</v>
      </c>
      <c r="X63" s="15">
        <f t="shared" si="25"/>
        <v>-38598531</v>
      </c>
      <c r="Y63" s="15">
        <f t="shared" si="25"/>
        <v>41491216</v>
      </c>
      <c r="Z63" s="15">
        <f t="shared" si="25"/>
        <v>-23747782</v>
      </c>
      <c r="AA63" s="15">
        <f t="shared" si="25"/>
        <v>-26269840</v>
      </c>
      <c r="AB63" s="15">
        <f t="shared" si="25"/>
        <v>-17319126</v>
      </c>
      <c r="AC63" s="15">
        <f t="shared" si="25"/>
        <v>-72133228</v>
      </c>
      <c r="AD63" s="15">
        <f t="shared" si="25"/>
        <v>-34317539</v>
      </c>
      <c r="AE63" s="15">
        <f t="shared" si="25"/>
        <v>-121030211</v>
      </c>
      <c r="AF63" s="15">
        <f t="shared" si="25"/>
        <v>-102334450</v>
      </c>
      <c r="AG63" s="15">
        <f t="shared" si="25"/>
        <v>356797276</v>
      </c>
      <c r="AH63" s="15">
        <f t="shared" si="25"/>
        <v>-90742220</v>
      </c>
      <c r="AI63" s="15">
        <f t="shared" si="25"/>
        <v>-514980913</v>
      </c>
      <c r="AJ63" s="15">
        <f t="shared" si="25"/>
        <v>-77233013</v>
      </c>
      <c r="AK63" s="15">
        <f t="shared" si="25"/>
        <v>-52126585</v>
      </c>
      <c r="AL63" s="15">
        <f t="shared" si="25"/>
        <v>-58096423</v>
      </c>
      <c r="AM63" s="15">
        <f t="shared" si="25"/>
        <v>-27113241</v>
      </c>
      <c r="AN63" s="8">
        <f t="shared" si="25"/>
        <v>-175907385</v>
      </c>
    </row>
    <row r="64" spans="1:40" x14ac:dyDescent="0.25">
      <c r="A64" s="20" t="s">
        <v>125</v>
      </c>
      <c r="B64" s="17">
        <f>IF(B57=0,0,B59*100/B57)</f>
        <v>76.228831583101183</v>
      </c>
      <c r="C64" s="17">
        <f t="shared" ref="C64:AN64" si="26">IF(C57=0,0,C59*100/C57)</f>
        <v>46.94256940191822</v>
      </c>
      <c r="D64" s="17">
        <f t="shared" si="26"/>
        <v>69.648891090535102</v>
      </c>
      <c r="E64" s="17">
        <f t="shared" si="26"/>
        <v>109.47728200111818</v>
      </c>
      <c r="F64" s="17">
        <f t="shared" si="26"/>
        <v>117.37078891668222</v>
      </c>
      <c r="G64" s="17">
        <f t="shared" si="26"/>
        <v>114.88525106006729</v>
      </c>
      <c r="H64" s="17">
        <f t="shared" si="26"/>
        <v>165.78332332185582</v>
      </c>
      <c r="I64" s="17">
        <f t="shared" si="26"/>
        <v>52.494312939676405</v>
      </c>
      <c r="J64" s="17">
        <f t="shared" si="26"/>
        <v>99.986776937105105</v>
      </c>
      <c r="K64" s="17">
        <f t="shared" si="26"/>
        <v>75.619920865515184</v>
      </c>
      <c r="L64" s="17">
        <f t="shared" si="26"/>
        <v>119.95014045319735</v>
      </c>
      <c r="M64" s="17">
        <f t="shared" si="26"/>
        <v>93.401759860475991</v>
      </c>
      <c r="N64" s="17">
        <f t="shared" si="26"/>
        <v>88.892431290807949</v>
      </c>
      <c r="O64" s="17">
        <f t="shared" si="26"/>
        <v>79.133939450846896</v>
      </c>
      <c r="P64" s="17">
        <f t="shared" si="26"/>
        <v>86.014802229285337</v>
      </c>
      <c r="Q64" s="17">
        <f t="shared" si="26"/>
        <v>107.3800607985051</v>
      </c>
      <c r="R64" s="17">
        <f t="shared" si="26"/>
        <v>80.284470980934444</v>
      </c>
      <c r="S64" s="17">
        <f t="shared" si="26"/>
        <v>317.66684313354762</v>
      </c>
      <c r="T64" s="17">
        <f t="shared" si="26"/>
        <v>49.224800208043177</v>
      </c>
      <c r="U64" s="17">
        <f t="shared" si="26"/>
        <v>54.853017439008447</v>
      </c>
      <c r="V64" s="17">
        <f t="shared" si="26"/>
        <v>81.161115506914939</v>
      </c>
      <c r="W64" s="17">
        <f t="shared" si="26"/>
        <v>205.9522400067309</v>
      </c>
      <c r="X64" s="17">
        <f t="shared" si="26"/>
        <v>90.531091414759061</v>
      </c>
      <c r="Y64" s="17">
        <f t="shared" si="26"/>
        <v>114.12242391992429</v>
      </c>
      <c r="Z64" s="17">
        <f t="shared" si="26"/>
        <v>82.241947421786151</v>
      </c>
      <c r="AA64" s="17">
        <f t="shared" si="26"/>
        <v>79.049704975855292</v>
      </c>
      <c r="AB64" s="17">
        <f t="shared" si="26"/>
        <v>83.587778562822933</v>
      </c>
      <c r="AC64" s="17">
        <f t="shared" si="26"/>
        <v>81.637801196426892</v>
      </c>
      <c r="AD64" s="17">
        <f t="shared" si="26"/>
        <v>82.034131152193766</v>
      </c>
      <c r="AE64" s="17">
        <f t="shared" si="26"/>
        <v>6.2074707626638803</v>
      </c>
      <c r="AF64" s="17">
        <f t="shared" si="26"/>
        <v>94.718317959494186</v>
      </c>
      <c r="AG64" s="17">
        <f t="shared" si="26"/>
        <v>386.65060917499244</v>
      </c>
      <c r="AH64" s="17">
        <f t="shared" si="26"/>
        <v>83.862028408340137</v>
      </c>
      <c r="AI64" s="17">
        <f t="shared" si="26"/>
        <v>65.016176925128775</v>
      </c>
      <c r="AJ64" s="17">
        <f t="shared" si="26"/>
        <v>81.860645750511353</v>
      </c>
      <c r="AK64" s="17">
        <f t="shared" si="26"/>
        <v>63.317601614861189</v>
      </c>
      <c r="AL64" s="17">
        <f t="shared" si="26"/>
        <v>73.650073860678489</v>
      </c>
      <c r="AM64" s="17">
        <f t="shared" si="26"/>
        <v>109.36378167102642</v>
      </c>
      <c r="AN64" s="10">
        <f t="shared" si="26"/>
        <v>96.046342978260611</v>
      </c>
    </row>
    <row r="65" spans="1:40" x14ac:dyDescent="0.25">
      <c r="A65" s="20" t="s">
        <v>126</v>
      </c>
      <c r="B65" s="17">
        <f>IF(B58=0,0,B59*100/B58)</f>
        <v>57.063059616655423</v>
      </c>
      <c r="C65" s="17">
        <f t="shared" ref="C65:AN65" si="27">IF(C58=0,0,C59*100/C58)</f>
        <v>47.718023855780345</v>
      </c>
      <c r="D65" s="17">
        <f t="shared" si="27"/>
        <v>94.662059264241208</v>
      </c>
      <c r="E65" s="17">
        <f t="shared" si="27"/>
        <v>58.890025101074684</v>
      </c>
      <c r="F65" s="17">
        <f t="shared" si="27"/>
        <v>95.384776467466878</v>
      </c>
      <c r="G65" s="17">
        <f t="shared" si="27"/>
        <v>78.182728233202639</v>
      </c>
      <c r="H65" s="17">
        <f t="shared" si="27"/>
        <v>166.30147093923568</v>
      </c>
      <c r="I65" s="17">
        <f t="shared" si="27"/>
        <v>43.201377160423824</v>
      </c>
      <c r="J65" s="17">
        <f t="shared" si="27"/>
        <v>98.214460570930783</v>
      </c>
      <c r="K65" s="17">
        <f t="shared" si="27"/>
        <v>48.679311252302718</v>
      </c>
      <c r="L65" s="17">
        <f t="shared" si="27"/>
        <v>105.33580061108623</v>
      </c>
      <c r="M65" s="17">
        <f t="shared" si="27"/>
        <v>88.623983501542526</v>
      </c>
      <c r="N65" s="17">
        <f t="shared" si="27"/>
        <v>64.856936168739836</v>
      </c>
      <c r="O65" s="17">
        <f t="shared" si="27"/>
        <v>77.772907138595087</v>
      </c>
      <c r="P65" s="17">
        <f t="shared" si="27"/>
        <v>92.014388985355197</v>
      </c>
      <c r="Q65" s="17">
        <f t="shared" si="27"/>
        <v>72.541605241488682</v>
      </c>
      <c r="R65" s="17">
        <f t="shared" si="27"/>
        <v>76.85288688096928</v>
      </c>
      <c r="S65" s="17">
        <f t="shared" si="27"/>
        <v>317.66684313354762</v>
      </c>
      <c r="T65" s="17">
        <f t="shared" si="27"/>
        <v>55.408642468002945</v>
      </c>
      <c r="U65" s="17">
        <f t="shared" si="27"/>
        <v>86.012592425824892</v>
      </c>
      <c r="V65" s="17">
        <f t="shared" si="27"/>
        <v>90.506248246552872</v>
      </c>
      <c r="W65" s="17">
        <f t="shared" si="27"/>
        <v>185.14526546904108</v>
      </c>
      <c r="X65" s="17">
        <f t="shared" si="27"/>
        <v>74.723326125103313</v>
      </c>
      <c r="Y65" s="17">
        <f t="shared" si="27"/>
        <v>110.96422498585646</v>
      </c>
      <c r="Z65" s="17">
        <f t="shared" si="27"/>
        <v>67.63363853687656</v>
      </c>
      <c r="AA65" s="17">
        <f t="shared" si="27"/>
        <v>80.361990743212502</v>
      </c>
      <c r="AB65" s="17">
        <f t="shared" si="27"/>
        <v>65.831392772848616</v>
      </c>
      <c r="AC65" s="17">
        <f t="shared" si="27"/>
        <v>75.593218214789346</v>
      </c>
      <c r="AD65" s="17">
        <f t="shared" si="27"/>
        <v>76.654022289524349</v>
      </c>
      <c r="AE65" s="17">
        <f t="shared" si="27"/>
        <v>6.8647206770263525</v>
      </c>
      <c r="AF65" s="17">
        <f t="shared" si="27"/>
        <v>62.559546957802596</v>
      </c>
      <c r="AG65" s="17">
        <f t="shared" si="27"/>
        <v>345.77460833264666</v>
      </c>
      <c r="AH65" s="17">
        <f t="shared" si="27"/>
        <v>64.835819594621015</v>
      </c>
      <c r="AI65" s="17">
        <f t="shared" si="27"/>
        <v>63.357033679876146</v>
      </c>
      <c r="AJ65" s="17">
        <f t="shared" si="27"/>
        <v>63.39053701782862</v>
      </c>
      <c r="AK65" s="17">
        <f t="shared" si="27"/>
        <v>72.311581165516898</v>
      </c>
      <c r="AL65" s="17">
        <f t="shared" si="27"/>
        <v>67.771046707965311</v>
      </c>
      <c r="AM65" s="17">
        <f t="shared" si="27"/>
        <v>73.359771966469864</v>
      </c>
      <c r="AN65" s="10">
        <f t="shared" si="27"/>
        <v>76.386769650912399</v>
      </c>
    </row>
    <row r="66" spans="1:40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6"/>
    </row>
    <row r="67" spans="1:40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6"/>
    </row>
    <row r="68" spans="1:40" x14ac:dyDescent="0.25">
      <c r="A68" s="20" t="s">
        <v>128</v>
      </c>
      <c r="B68" s="16">
        <v>379292000</v>
      </c>
      <c r="C68" s="16">
        <v>1134269000</v>
      </c>
      <c r="D68" s="16">
        <v>67210000</v>
      </c>
      <c r="E68" s="16">
        <v>69282000</v>
      </c>
      <c r="F68" s="16">
        <v>62915000</v>
      </c>
      <c r="G68" s="16">
        <v>68854000</v>
      </c>
      <c r="H68" s="16">
        <v>57962000</v>
      </c>
      <c r="I68" s="16">
        <v>57109000</v>
      </c>
      <c r="J68" s="16">
        <v>43958000</v>
      </c>
      <c r="K68" s="16">
        <v>4921000</v>
      </c>
      <c r="L68" s="16">
        <v>126793000</v>
      </c>
      <c r="M68" s="16">
        <v>104496000</v>
      </c>
      <c r="N68" s="16">
        <v>23914000</v>
      </c>
      <c r="O68" s="16">
        <v>80307000</v>
      </c>
      <c r="P68" s="16">
        <v>72190000</v>
      </c>
      <c r="Q68" s="16">
        <v>92444000</v>
      </c>
      <c r="R68" s="16">
        <v>510378000</v>
      </c>
      <c r="S68" s="16">
        <v>37728000</v>
      </c>
      <c r="T68" s="16">
        <v>108039000</v>
      </c>
      <c r="U68" s="16">
        <v>108237000</v>
      </c>
      <c r="V68" s="16">
        <v>90300000</v>
      </c>
      <c r="W68" s="16">
        <v>75856000</v>
      </c>
      <c r="X68" s="16">
        <v>104616000</v>
      </c>
      <c r="Y68" s="16">
        <v>453320000</v>
      </c>
      <c r="Z68" s="16">
        <v>57412000</v>
      </c>
      <c r="AA68" s="16">
        <v>50990000</v>
      </c>
      <c r="AB68" s="16">
        <v>44233000</v>
      </c>
      <c r="AC68" s="16">
        <v>343640000</v>
      </c>
      <c r="AD68" s="16">
        <v>83764000</v>
      </c>
      <c r="AE68" s="16">
        <v>87013000</v>
      </c>
      <c r="AF68" s="16">
        <v>180665000</v>
      </c>
      <c r="AG68" s="16">
        <v>103096000</v>
      </c>
      <c r="AH68" s="16">
        <v>175299000</v>
      </c>
      <c r="AI68" s="16">
        <v>1138553000</v>
      </c>
      <c r="AJ68" s="16">
        <v>110553000</v>
      </c>
      <c r="AK68" s="16">
        <v>103487000</v>
      </c>
      <c r="AL68" s="16">
        <v>94264000</v>
      </c>
      <c r="AM68" s="16">
        <v>80963000</v>
      </c>
      <c r="AN68" s="9">
        <v>550767000</v>
      </c>
    </row>
    <row r="69" spans="1:40" x14ac:dyDescent="0.25">
      <c r="A69" s="20" t="s">
        <v>129</v>
      </c>
      <c r="B69" s="16">
        <v>379292000</v>
      </c>
      <c r="C69" s="16">
        <v>1134269000</v>
      </c>
      <c r="D69" s="16">
        <v>67210000</v>
      </c>
      <c r="E69" s="16">
        <v>69282000</v>
      </c>
      <c r="F69" s="16">
        <v>62915000</v>
      </c>
      <c r="G69" s="16">
        <v>68854000</v>
      </c>
      <c r="H69" s="16">
        <v>57962000</v>
      </c>
      <c r="I69" s="16">
        <v>57109000</v>
      </c>
      <c r="J69" s="16">
        <v>43958000</v>
      </c>
      <c r="K69" s="16">
        <v>4921000</v>
      </c>
      <c r="L69" s="16">
        <v>157478000</v>
      </c>
      <c r="M69" s="16">
        <v>134572000</v>
      </c>
      <c r="N69" s="16">
        <v>52914000</v>
      </c>
      <c r="O69" s="16">
        <v>112307000</v>
      </c>
      <c r="P69" s="16">
        <v>102390000</v>
      </c>
      <c r="Q69" s="16">
        <v>125124000</v>
      </c>
      <c r="R69" s="16">
        <v>540978000</v>
      </c>
      <c r="S69" s="16">
        <v>37728000</v>
      </c>
      <c r="T69" s="16">
        <v>108039000</v>
      </c>
      <c r="U69" s="16">
        <v>108237000</v>
      </c>
      <c r="V69" s="16">
        <v>90300000</v>
      </c>
      <c r="W69" s="16">
        <v>75856000</v>
      </c>
      <c r="X69" s="16">
        <v>104616000</v>
      </c>
      <c r="Y69" s="16">
        <v>453320000</v>
      </c>
      <c r="Z69" s="16">
        <v>57412000</v>
      </c>
      <c r="AA69" s="16">
        <v>50990000</v>
      </c>
      <c r="AB69" s="16">
        <v>44233000</v>
      </c>
      <c r="AC69" s="16">
        <v>343640000</v>
      </c>
      <c r="AD69" s="16">
        <v>115064000</v>
      </c>
      <c r="AE69" s="16">
        <v>87013000</v>
      </c>
      <c r="AF69" s="16">
        <v>212165000</v>
      </c>
      <c r="AG69" s="16">
        <v>135096000</v>
      </c>
      <c r="AH69" s="16">
        <v>225299000</v>
      </c>
      <c r="AI69" s="16">
        <v>1183553000</v>
      </c>
      <c r="AJ69" s="16">
        <v>140767000</v>
      </c>
      <c r="AK69" s="16">
        <v>133827000</v>
      </c>
      <c r="AL69" s="16">
        <v>94264000</v>
      </c>
      <c r="AM69" s="16">
        <v>111555000</v>
      </c>
      <c r="AN69" s="9">
        <v>550767000</v>
      </c>
    </row>
    <row r="70" spans="1:40" x14ac:dyDescent="0.25">
      <c r="A70" s="20" t="s">
        <v>130</v>
      </c>
      <c r="B70" s="16">
        <v>413883681</v>
      </c>
      <c r="C70" s="16">
        <v>0</v>
      </c>
      <c r="D70" s="16">
        <v>53712060</v>
      </c>
      <c r="E70" s="16">
        <v>72764954</v>
      </c>
      <c r="F70" s="16">
        <v>46633695</v>
      </c>
      <c r="G70" s="16">
        <v>144971721</v>
      </c>
      <c r="H70" s="16">
        <v>30119767</v>
      </c>
      <c r="I70" s="16">
        <v>61637733</v>
      </c>
      <c r="J70" s="16">
        <v>19592880</v>
      </c>
      <c r="K70" s="16">
        <v>4720333</v>
      </c>
      <c r="L70" s="16">
        <v>120415853</v>
      </c>
      <c r="M70" s="16">
        <v>121340004</v>
      </c>
      <c r="N70" s="16">
        <v>44878927</v>
      </c>
      <c r="O70" s="16">
        <v>79905160</v>
      </c>
      <c r="P70" s="16">
        <v>74644093</v>
      </c>
      <c r="Q70" s="16">
        <v>106506772</v>
      </c>
      <c r="R70" s="16">
        <v>573785421</v>
      </c>
      <c r="S70" s="16">
        <v>36279296</v>
      </c>
      <c r="T70" s="16">
        <v>86104199</v>
      </c>
      <c r="U70" s="16">
        <v>100266873</v>
      </c>
      <c r="V70" s="16">
        <v>90933922</v>
      </c>
      <c r="W70" s="16">
        <v>81612536</v>
      </c>
      <c r="X70" s="16">
        <v>72333924</v>
      </c>
      <c r="Y70" s="16">
        <v>460566205</v>
      </c>
      <c r="Z70" s="16">
        <v>51792782</v>
      </c>
      <c r="AA70" s="16">
        <v>62279576</v>
      </c>
      <c r="AB70" s="16">
        <v>39605617</v>
      </c>
      <c r="AC70" s="16">
        <v>269894945</v>
      </c>
      <c r="AD70" s="16">
        <v>98600197</v>
      </c>
      <c r="AE70" s="16">
        <v>87813033</v>
      </c>
      <c r="AF70" s="16">
        <v>138659390</v>
      </c>
      <c r="AG70" s="16">
        <v>108471985</v>
      </c>
      <c r="AH70" s="16">
        <v>183898641</v>
      </c>
      <c r="AI70" s="16">
        <v>0</v>
      </c>
      <c r="AJ70" s="16">
        <v>104509923</v>
      </c>
      <c r="AK70" s="16">
        <v>96186440</v>
      </c>
      <c r="AL70" s="16">
        <v>83749150</v>
      </c>
      <c r="AM70" s="16">
        <v>57367320</v>
      </c>
      <c r="AN70" s="9">
        <v>513797911</v>
      </c>
    </row>
    <row r="71" spans="1:40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6"/>
    </row>
    <row r="72" spans="1:40" x14ac:dyDescent="0.25">
      <c r="A72" s="20" t="s">
        <v>137</v>
      </c>
      <c r="B72" s="15">
        <f>+B69-B68</f>
        <v>0</v>
      </c>
      <c r="C72" s="15">
        <f t="shared" ref="C72:AN72" si="28">+C69-C68</f>
        <v>0</v>
      </c>
      <c r="D72" s="15">
        <f t="shared" si="28"/>
        <v>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30685000</v>
      </c>
      <c r="M72" s="15">
        <f t="shared" si="28"/>
        <v>30076000</v>
      </c>
      <c r="N72" s="15">
        <f t="shared" si="28"/>
        <v>29000000</v>
      </c>
      <c r="O72" s="15">
        <f t="shared" si="28"/>
        <v>32000000</v>
      </c>
      <c r="P72" s="15">
        <f t="shared" si="28"/>
        <v>30200000</v>
      </c>
      <c r="Q72" s="15">
        <f t="shared" si="28"/>
        <v>32680000</v>
      </c>
      <c r="R72" s="15">
        <f t="shared" si="28"/>
        <v>30600000</v>
      </c>
      <c r="S72" s="15">
        <f t="shared" si="28"/>
        <v>0</v>
      </c>
      <c r="T72" s="15">
        <f t="shared" si="28"/>
        <v>0</v>
      </c>
      <c r="U72" s="15">
        <f t="shared" si="28"/>
        <v>0</v>
      </c>
      <c r="V72" s="15">
        <f t="shared" si="28"/>
        <v>0</v>
      </c>
      <c r="W72" s="15">
        <f t="shared" si="28"/>
        <v>0</v>
      </c>
      <c r="X72" s="15">
        <f t="shared" si="28"/>
        <v>0</v>
      </c>
      <c r="Y72" s="15">
        <f t="shared" si="28"/>
        <v>0</v>
      </c>
      <c r="Z72" s="15">
        <f t="shared" si="28"/>
        <v>0</v>
      </c>
      <c r="AA72" s="15">
        <f t="shared" si="28"/>
        <v>0</v>
      </c>
      <c r="AB72" s="15">
        <f t="shared" si="28"/>
        <v>0</v>
      </c>
      <c r="AC72" s="15">
        <f t="shared" si="28"/>
        <v>0</v>
      </c>
      <c r="AD72" s="15">
        <f t="shared" si="28"/>
        <v>31300000</v>
      </c>
      <c r="AE72" s="15">
        <f t="shared" si="28"/>
        <v>0</v>
      </c>
      <c r="AF72" s="15">
        <f t="shared" si="28"/>
        <v>31500000</v>
      </c>
      <c r="AG72" s="15">
        <f t="shared" si="28"/>
        <v>32000000</v>
      </c>
      <c r="AH72" s="15">
        <f t="shared" si="28"/>
        <v>50000000</v>
      </c>
      <c r="AI72" s="15">
        <f t="shared" si="28"/>
        <v>45000000</v>
      </c>
      <c r="AJ72" s="15">
        <f t="shared" si="28"/>
        <v>30214000</v>
      </c>
      <c r="AK72" s="15">
        <f t="shared" si="28"/>
        <v>30340000</v>
      </c>
      <c r="AL72" s="15">
        <f t="shared" si="28"/>
        <v>0</v>
      </c>
      <c r="AM72" s="15">
        <f t="shared" si="28"/>
        <v>30592000</v>
      </c>
      <c r="AN72" s="8">
        <f t="shared" si="28"/>
        <v>0</v>
      </c>
    </row>
    <row r="73" spans="1:40" x14ac:dyDescent="0.25">
      <c r="A73" s="20" t="s">
        <v>123</v>
      </c>
      <c r="B73" s="15">
        <f>+B70-B68</f>
        <v>34591681</v>
      </c>
      <c r="C73" s="15">
        <f t="shared" ref="C73:AN73" si="29">+C70-C68</f>
        <v>-1134269000</v>
      </c>
      <c r="D73" s="15">
        <f t="shared" si="29"/>
        <v>-13497940</v>
      </c>
      <c r="E73" s="15">
        <f t="shared" si="29"/>
        <v>3482954</v>
      </c>
      <c r="F73" s="15">
        <f t="shared" si="29"/>
        <v>-16281305</v>
      </c>
      <c r="G73" s="15">
        <f t="shared" si="29"/>
        <v>76117721</v>
      </c>
      <c r="H73" s="15">
        <f t="shared" si="29"/>
        <v>-27842233</v>
      </c>
      <c r="I73" s="15">
        <f t="shared" si="29"/>
        <v>4528733</v>
      </c>
      <c r="J73" s="15">
        <f t="shared" si="29"/>
        <v>-24365120</v>
      </c>
      <c r="K73" s="15">
        <f t="shared" si="29"/>
        <v>-200667</v>
      </c>
      <c r="L73" s="15">
        <f t="shared" si="29"/>
        <v>-6377147</v>
      </c>
      <c r="M73" s="15">
        <f t="shared" si="29"/>
        <v>16844004</v>
      </c>
      <c r="N73" s="15">
        <f t="shared" si="29"/>
        <v>20964927</v>
      </c>
      <c r="O73" s="15">
        <f t="shared" si="29"/>
        <v>-401840</v>
      </c>
      <c r="P73" s="15">
        <f t="shared" si="29"/>
        <v>2454093</v>
      </c>
      <c r="Q73" s="15">
        <f t="shared" si="29"/>
        <v>14062772</v>
      </c>
      <c r="R73" s="15">
        <f t="shared" si="29"/>
        <v>63407421</v>
      </c>
      <c r="S73" s="15">
        <f t="shared" si="29"/>
        <v>-1448704</v>
      </c>
      <c r="T73" s="15">
        <f t="shared" si="29"/>
        <v>-21934801</v>
      </c>
      <c r="U73" s="15">
        <f t="shared" si="29"/>
        <v>-7970127</v>
      </c>
      <c r="V73" s="15">
        <f t="shared" si="29"/>
        <v>633922</v>
      </c>
      <c r="W73" s="15">
        <f t="shared" si="29"/>
        <v>5756536</v>
      </c>
      <c r="X73" s="15">
        <f t="shared" si="29"/>
        <v>-32282076</v>
      </c>
      <c r="Y73" s="15">
        <f t="shared" si="29"/>
        <v>7246205</v>
      </c>
      <c r="Z73" s="15">
        <f t="shared" si="29"/>
        <v>-5619218</v>
      </c>
      <c r="AA73" s="15">
        <f t="shared" si="29"/>
        <v>11289576</v>
      </c>
      <c r="AB73" s="15">
        <f t="shared" si="29"/>
        <v>-4627383</v>
      </c>
      <c r="AC73" s="15">
        <f t="shared" si="29"/>
        <v>-73745055</v>
      </c>
      <c r="AD73" s="15">
        <f t="shared" si="29"/>
        <v>14836197</v>
      </c>
      <c r="AE73" s="15">
        <f t="shared" si="29"/>
        <v>800033</v>
      </c>
      <c r="AF73" s="15">
        <f t="shared" si="29"/>
        <v>-42005610</v>
      </c>
      <c r="AG73" s="15">
        <f t="shared" si="29"/>
        <v>5375985</v>
      </c>
      <c r="AH73" s="15">
        <f t="shared" si="29"/>
        <v>8599641</v>
      </c>
      <c r="AI73" s="15">
        <f t="shared" si="29"/>
        <v>-1138553000</v>
      </c>
      <c r="AJ73" s="15">
        <f t="shared" si="29"/>
        <v>-6043077</v>
      </c>
      <c r="AK73" s="15">
        <f t="shared" si="29"/>
        <v>-7300560</v>
      </c>
      <c r="AL73" s="15">
        <f t="shared" si="29"/>
        <v>-10514850</v>
      </c>
      <c r="AM73" s="15">
        <f t="shared" si="29"/>
        <v>-23595680</v>
      </c>
      <c r="AN73" s="8">
        <f t="shared" si="29"/>
        <v>-36969089</v>
      </c>
    </row>
    <row r="74" spans="1:40" x14ac:dyDescent="0.25">
      <c r="A74" s="20" t="s">
        <v>124</v>
      </c>
      <c r="B74" s="15">
        <f>+B70-B69</f>
        <v>34591681</v>
      </c>
      <c r="C74" s="15">
        <f t="shared" ref="C74:AN74" si="30">+C70-C69</f>
        <v>-1134269000</v>
      </c>
      <c r="D74" s="15">
        <f t="shared" si="30"/>
        <v>-13497940</v>
      </c>
      <c r="E74" s="15">
        <f t="shared" si="30"/>
        <v>3482954</v>
      </c>
      <c r="F74" s="15">
        <f t="shared" si="30"/>
        <v>-16281305</v>
      </c>
      <c r="G74" s="15">
        <f t="shared" si="30"/>
        <v>76117721</v>
      </c>
      <c r="H74" s="15">
        <f t="shared" si="30"/>
        <v>-27842233</v>
      </c>
      <c r="I74" s="15">
        <f t="shared" si="30"/>
        <v>4528733</v>
      </c>
      <c r="J74" s="15">
        <f t="shared" si="30"/>
        <v>-24365120</v>
      </c>
      <c r="K74" s="15">
        <f t="shared" si="30"/>
        <v>-200667</v>
      </c>
      <c r="L74" s="15">
        <f t="shared" si="30"/>
        <v>-37062147</v>
      </c>
      <c r="M74" s="15">
        <f t="shared" si="30"/>
        <v>-13231996</v>
      </c>
      <c r="N74" s="15">
        <f t="shared" si="30"/>
        <v>-8035073</v>
      </c>
      <c r="O74" s="15">
        <f t="shared" si="30"/>
        <v>-32401840</v>
      </c>
      <c r="P74" s="15">
        <f t="shared" si="30"/>
        <v>-27745907</v>
      </c>
      <c r="Q74" s="15">
        <f t="shared" si="30"/>
        <v>-18617228</v>
      </c>
      <c r="R74" s="15">
        <f t="shared" si="30"/>
        <v>32807421</v>
      </c>
      <c r="S74" s="15">
        <f t="shared" si="30"/>
        <v>-1448704</v>
      </c>
      <c r="T74" s="15">
        <f t="shared" si="30"/>
        <v>-21934801</v>
      </c>
      <c r="U74" s="15">
        <f t="shared" si="30"/>
        <v>-7970127</v>
      </c>
      <c r="V74" s="15">
        <f t="shared" si="30"/>
        <v>633922</v>
      </c>
      <c r="W74" s="15">
        <f t="shared" si="30"/>
        <v>5756536</v>
      </c>
      <c r="X74" s="15">
        <f t="shared" si="30"/>
        <v>-32282076</v>
      </c>
      <c r="Y74" s="15">
        <f t="shared" si="30"/>
        <v>7246205</v>
      </c>
      <c r="Z74" s="15">
        <f t="shared" si="30"/>
        <v>-5619218</v>
      </c>
      <c r="AA74" s="15">
        <f t="shared" si="30"/>
        <v>11289576</v>
      </c>
      <c r="AB74" s="15">
        <f t="shared" si="30"/>
        <v>-4627383</v>
      </c>
      <c r="AC74" s="15">
        <f t="shared" si="30"/>
        <v>-73745055</v>
      </c>
      <c r="AD74" s="15">
        <f t="shared" si="30"/>
        <v>-16463803</v>
      </c>
      <c r="AE74" s="15">
        <f t="shared" si="30"/>
        <v>800033</v>
      </c>
      <c r="AF74" s="15">
        <f t="shared" si="30"/>
        <v>-73505610</v>
      </c>
      <c r="AG74" s="15">
        <f t="shared" si="30"/>
        <v>-26624015</v>
      </c>
      <c r="AH74" s="15">
        <f t="shared" si="30"/>
        <v>-41400359</v>
      </c>
      <c r="AI74" s="15">
        <f t="shared" si="30"/>
        <v>-1183553000</v>
      </c>
      <c r="AJ74" s="15">
        <f t="shared" si="30"/>
        <v>-36257077</v>
      </c>
      <c r="AK74" s="15">
        <f t="shared" si="30"/>
        <v>-37640560</v>
      </c>
      <c r="AL74" s="15">
        <f t="shared" si="30"/>
        <v>-10514850</v>
      </c>
      <c r="AM74" s="15">
        <f t="shared" si="30"/>
        <v>-54187680</v>
      </c>
      <c r="AN74" s="8">
        <f t="shared" si="30"/>
        <v>-36969089</v>
      </c>
    </row>
    <row r="75" spans="1:40" x14ac:dyDescent="0.25">
      <c r="A75" s="20" t="s">
        <v>138</v>
      </c>
      <c r="B75" s="17">
        <f>IF(B68=0,0,B70*100/B68)</f>
        <v>109.12006607046814</v>
      </c>
      <c r="C75" s="17">
        <f t="shared" ref="C75:AN75" si="31">IF(C68=0,0,C70*100/C68)</f>
        <v>0</v>
      </c>
      <c r="D75" s="17">
        <f t="shared" si="31"/>
        <v>79.916768338044932</v>
      </c>
      <c r="E75" s="17">
        <f t="shared" si="31"/>
        <v>105.02721341762651</v>
      </c>
      <c r="F75" s="17">
        <f t="shared" si="31"/>
        <v>74.121743622347608</v>
      </c>
      <c r="G75" s="17">
        <f t="shared" si="31"/>
        <v>210.54945391698377</v>
      </c>
      <c r="H75" s="17">
        <f t="shared" si="31"/>
        <v>51.964678582519582</v>
      </c>
      <c r="I75" s="17">
        <f t="shared" si="31"/>
        <v>107.92998126389887</v>
      </c>
      <c r="J75" s="17">
        <f t="shared" si="31"/>
        <v>44.571818554074341</v>
      </c>
      <c r="K75" s="17">
        <f t="shared" si="31"/>
        <v>95.922231253810196</v>
      </c>
      <c r="L75" s="17">
        <f t="shared" si="31"/>
        <v>94.970426600837584</v>
      </c>
      <c r="M75" s="17">
        <f t="shared" si="31"/>
        <v>116.11928112080845</v>
      </c>
      <c r="N75" s="17">
        <f t="shared" si="31"/>
        <v>187.66800618884335</v>
      </c>
      <c r="O75" s="17">
        <f t="shared" si="31"/>
        <v>99.499620207453901</v>
      </c>
      <c r="P75" s="17">
        <f t="shared" si="31"/>
        <v>103.39949161933785</v>
      </c>
      <c r="Q75" s="17">
        <f t="shared" si="31"/>
        <v>115.21220630868417</v>
      </c>
      <c r="R75" s="17">
        <f t="shared" si="31"/>
        <v>112.42361955256692</v>
      </c>
      <c r="S75" s="17">
        <f t="shared" si="31"/>
        <v>96.160135708227315</v>
      </c>
      <c r="T75" s="17">
        <f t="shared" si="31"/>
        <v>79.697330593581952</v>
      </c>
      <c r="U75" s="17">
        <f t="shared" si="31"/>
        <v>92.636411763075472</v>
      </c>
      <c r="V75" s="17">
        <f t="shared" si="31"/>
        <v>100.7020177187154</v>
      </c>
      <c r="W75" s="17">
        <f t="shared" si="31"/>
        <v>107.58876819236448</v>
      </c>
      <c r="X75" s="17">
        <f t="shared" si="31"/>
        <v>69.1423147510897</v>
      </c>
      <c r="Y75" s="17">
        <f t="shared" si="31"/>
        <v>101.59847458748787</v>
      </c>
      <c r="Z75" s="17">
        <f t="shared" si="31"/>
        <v>90.212467776771405</v>
      </c>
      <c r="AA75" s="17">
        <f t="shared" si="31"/>
        <v>122.14076485585409</v>
      </c>
      <c r="AB75" s="17">
        <f t="shared" si="31"/>
        <v>89.538618226211199</v>
      </c>
      <c r="AC75" s="17">
        <f t="shared" si="31"/>
        <v>78.540025899196834</v>
      </c>
      <c r="AD75" s="17">
        <f t="shared" si="31"/>
        <v>117.71190129411202</v>
      </c>
      <c r="AE75" s="17">
        <f t="shared" si="31"/>
        <v>100.9194407732178</v>
      </c>
      <c r="AF75" s="17">
        <f t="shared" si="31"/>
        <v>76.749447873135367</v>
      </c>
      <c r="AG75" s="17">
        <f t="shared" si="31"/>
        <v>105.214542756266</v>
      </c>
      <c r="AH75" s="17">
        <f t="shared" si="31"/>
        <v>104.90569883456266</v>
      </c>
      <c r="AI75" s="17">
        <f t="shared" si="31"/>
        <v>0</v>
      </c>
      <c r="AJ75" s="17">
        <f t="shared" si="31"/>
        <v>94.533773846028595</v>
      </c>
      <c r="AK75" s="17">
        <f t="shared" si="31"/>
        <v>92.945432759670297</v>
      </c>
      <c r="AL75" s="17">
        <f t="shared" si="31"/>
        <v>88.845317406432997</v>
      </c>
      <c r="AM75" s="17">
        <f t="shared" si="31"/>
        <v>70.856218272544254</v>
      </c>
      <c r="AN75" s="10">
        <f t="shared" si="31"/>
        <v>93.287708050772835</v>
      </c>
    </row>
    <row r="76" spans="1:40" x14ac:dyDescent="0.25">
      <c r="A76" s="20" t="s">
        <v>139</v>
      </c>
      <c r="B76" s="17">
        <f>IF(B69=0,0,B70*100/B69)</f>
        <v>109.12006607046814</v>
      </c>
      <c r="C76" s="17">
        <f t="shared" ref="C76:AN76" si="32">IF(C69=0,0,C70*100/C69)</f>
        <v>0</v>
      </c>
      <c r="D76" s="17">
        <f t="shared" si="32"/>
        <v>79.916768338044932</v>
      </c>
      <c r="E76" s="17">
        <f t="shared" si="32"/>
        <v>105.02721341762651</v>
      </c>
      <c r="F76" s="17">
        <f t="shared" si="32"/>
        <v>74.121743622347608</v>
      </c>
      <c r="G76" s="17">
        <f t="shared" si="32"/>
        <v>210.54945391698377</v>
      </c>
      <c r="H76" s="17">
        <f t="shared" si="32"/>
        <v>51.964678582519582</v>
      </c>
      <c r="I76" s="17">
        <f t="shared" si="32"/>
        <v>107.92998126389887</v>
      </c>
      <c r="J76" s="17">
        <f t="shared" si="32"/>
        <v>44.571818554074341</v>
      </c>
      <c r="K76" s="17">
        <f t="shared" si="32"/>
        <v>95.922231253810196</v>
      </c>
      <c r="L76" s="17">
        <f t="shared" si="32"/>
        <v>76.465190693303185</v>
      </c>
      <c r="M76" s="17">
        <f t="shared" si="32"/>
        <v>90.167348333977344</v>
      </c>
      <c r="N76" s="17">
        <f t="shared" si="32"/>
        <v>84.814844842574743</v>
      </c>
      <c r="O76" s="17">
        <f t="shared" si="32"/>
        <v>71.1488687259031</v>
      </c>
      <c r="P76" s="17">
        <f t="shared" si="32"/>
        <v>72.901741380994238</v>
      </c>
      <c r="Q76" s="17">
        <f t="shared" si="32"/>
        <v>85.120977590230495</v>
      </c>
      <c r="R76" s="17">
        <f t="shared" si="32"/>
        <v>106.06446491354546</v>
      </c>
      <c r="S76" s="17">
        <f t="shared" si="32"/>
        <v>96.160135708227315</v>
      </c>
      <c r="T76" s="17">
        <f t="shared" si="32"/>
        <v>79.697330593581952</v>
      </c>
      <c r="U76" s="17">
        <f t="shared" si="32"/>
        <v>92.636411763075472</v>
      </c>
      <c r="V76" s="17">
        <f t="shared" si="32"/>
        <v>100.7020177187154</v>
      </c>
      <c r="W76" s="17">
        <f t="shared" si="32"/>
        <v>107.58876819236448</v>
      </c>
      <c r="X76" s="17">
        <f t="shared" si="32"/>
        <v>69.1423147510897</v>
      </c>
      <c r="Y76" s="17">
        <f t="shared" si="32"/>
        <v>101.59847458748787</v>
      </c>
      <c r="Z76" s="17">
        <f t="shared" si="32"/>
        <v>90.212467776771405</v>
      </c>
      <c r="AA76" s="17">
        <f t="shared" si="32"/>
        <v>122.14076485585409</v>
      </c>
      <c r="AB76" s="17">
        <f t="shared" si="32"/>
        <v>89.538618226211199</v>
      </c>
      <c r="AC76" s="17">
        <f t="shared" si="32"/>
        <v>78.540025899196834</v>
      </c>
      <c r="AD76" s="17">
        <f t="shared" si="32"/>
        <v>85.691612493916423</v>
      </c>
      <c r="AE76" s="17">
        <f t="shared" si="32"/>
        <v>100.9194407732178</v>
      </c>
      <c r="AF76" s="17">
        <f t="shared" si="32"/>
        <v>65.354507105318973</v>
      </c>
      <c r="AG76" s="17">
        <f t="shared" si="32"/>
        <v>80.292521614259485</v>
      </c>
      <c r="AH76" s="17">
        <f t="shared" si="32"/>
        <v>81.62425976147253</v>
      </c>
      <c r="AI76" s="17">
        <f t="shared" si="32"/>
        <v>0</v>
      </c>
      <c r="AJ76" s="17">
        <f t="shared" si="32"/>
        <v>74.243198334837004</v>
      </c>
      <c r="AK76" s="17">
        <f t="shared" si="32"/>
        <v>71.873717560731393</v>
      </c>
      <c r="AL76" s="17">
        <f t="shared" si="32"/>
        <v>88.845317406432997</v>
      </c>
      <c r="AM76" s="17">
        <f t="shared" si="32"/>
        <v>51.425144547532611</v>
      </c>
      <c r="AN76" s="10">
        <f t="shared" si="32"/>
        <v>93.287708050772835</v>
      </c>
    </row>
    <row r="77" spans="1:40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6"/>
    </row>
    <row r="78" spans="1:40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6"/>
    </row>
    <row r="79" spans="1:40" x14ac:dyDescent="0.25">
      <c r="A79" s="20" t="s">
        <v>141</v>
      </c>
      <c r="B79" s="16">
        <v>10430779839</v>
      </c>
      <c r="C79" s="16">
        <v>25501786302</v>
      </c>
      <c r="D79" s="16">
        <v>0</v>
      </c>
      <c r="E79" s="16">
        <v>239088331</v>
      </c>
      <c r="F79" s="16">
        <v>1568264713</v>
      </c>
      <c r="G79" s="16">
        <v>301864197</v>
      </c>
      <c r="H79" s="16">
        <v>395632700</v>
      </c>
      <c r="I79" s="16">
        <v>387820709</v>
      </c>
      <c r="J79" s="16">
        <v>356973446</v>
      </c>
      <c r="K79" s="16">
        <v>2724191</v>
      </c>
      <c r="L79" s="16">
        <v>105377472</v>
      </c>
      <c r="M79" s="16">
        <v>307158901</v>
      </c>
      <c r="N79" s="16">
        <v>91442052</v>
      </c>
      <c r="O79" s="16">
        <v>290312560</v>
      </c>
      <c r="P79" s="16">
        <v>38075995</v>
      </c>
      <c r="Q79" s="16">
        <v>38955323</v>
      </c>
      <c r="R79" s="16">
        <v>3283078654</v>
      </c>
      <c r="S79" s="16">
        <v>371165544</v>
      </c>
      <c r="T79" s="16">
        <v>82817430</v>
      </c>
      <c r="U79" s="16">
        <v>167693105</v>
      </c>
      <c r="V79" s="16">
        <v>37400308</v>
      </c>
      <c r="W79" s="16">
        <v>231832114</v>
      </c>
      <c r="X79" s="16">
        <v>1911804860</v>
      </c>
      <c r="Y79" s="16">
        <v>1738675751</v>
      </c>
      <c r="Z79" s="16">
        <v>170443123</v>
      </c>
      <c r="AA79" s="16">
        <v>152862359</v>
      </c>
      <c r="AB79" s="16">
        <v>463710785</v>
      </c>
      <c r="AC79" s="16">
        <v>2216360123</v>
      </c>
      <c r="AD79" s="16">
        <v>148773066</v>
      </c>
      <c r="AE79" s="16">
        <v>85522360</v>
      </c>
      <c r="AF79" s="16">
        <v>66922044</v>
      </c>
      <c r="AG79" s="16">
        <v>170801589</v>
      </c>
      <c r="AH79" s="16">
        <v>1127987247</v>
      </c>
      <c r="AI79" s="16">
        <v>829025314</v>
      </c>
      <c r="AJ79" s="16">
        <v>285217314</v>
      </c>
      <c r="AK79" s="16">
        <v>0</v>
      </c>
      <c r="AL79" s="16">
        <v>168354924</v>
      </c>
      <c r="AM79" s="16">
        <v>56539832</v>
      </c>
      <c r="AN79" s="9">
        <v>214076370</v>
      </c>
    </row>
    <row r="80" spans="1:40" x14ac:dyDescent="0.25">
      <c r="A80" s="20" t="s">
        <v>142</v>
      </c>
      <c r="B80" s="16">
        <v>10002231341</v>
      </c>
      <c r="C80" s="16">
        <v>25378351257</v>
      </c>
      <c r="D80" s="16">
        <v>519157218</v>
      </c>
      <c r="E80" s="16">
        <v>246993450</v>
      </c>
      <c r="F80" s="16">
        <v>1581977621</v>
      </c>
      <c r="G80" s="16">
        <v>0</v>
      </c>
      <c r="H80" s="16">
        <v>398400317</v>
      </c>
      <c r="I80" s="16">
        <v>388494864</v>
      </c>
      <c r="J80" s="16">
        <v>348505300</v>
      </c>
      <c r="K80" s="16">
        <v>3808102</v>
      </c>
      <c r="L80" s="16">
        <v>106854395</v>
      </c>
      <c r="M80" s="16">
        <v>304485945</v>
      </c>
      <c r="N80" s="16">
        <v>89719151</v>
      </c>
      <c r="O80" s="16">
        <v>281040865</v>
      </c>
      <c r="P80" s="16">
        <v>37886392</v>
      </c>
      <c r="Q80" s="16">
        <v>1146066752</v>
      </c>
      <c r="R80" s="16">
        <v>3255332781</v>
      </c>
      <c r="S80" s="16">
        <v>385490124</v>
      </c>
      <c r="T80" s="16">
        <v>86012351</v>
      </c>
      <c r="U80" s="16">
        <v>170671812</v>
      </c>
      <c r="V80" s="16">
        <v>38902244</v>
      </c>
      <c r="W80" s="16">
        <v>227996957</v>
      </c>
      <c r="X80" s="16">
        <v>1836660566</v>
      </c>
      <c r="Y80" s="16">
        <v>1853316728</v>
      </c>
      <c r="Z80" s="16">
        <v>0</v>
      </c>
      <c r="AA80" s="16">
        <v>158863745</v>
      </c>
      <c r="AB80" s="16">
        <v>460556564</v>
      </c>
      <c r="AC80" s="16">
        <v>2115864985</v>
      </c>
      <c r="AD80" s="16">
        <v>143627505</v>
      </c>
      <c r="AE80" s="16">
        <v>89565443</v>
      </c>
      <c r="AF80" s="16">
        <v>71807100</v>
      </c>
      <c r="AG80" s="16">
        <v>175275542</v>
      </c>
      <c r="AH80" s="16">
        <v>1280878611</v>
      </c>
      <c r="AI80" s="16">
        <v>821726343</v>
      </c>
      <c r="AJ80" s="16">
        <v>307795358</v>
      </c>
      <c r="AK80" s="16">
        <v>114371777</v>
      </c>
      <c r="AL80" s="16">
        <v>147399708</v>
      </c>
      <c r="AM80" s="16">
        <v>62328407</v>
      </c>
      <c r="AN80" s="9">
        <v>210351468</v>
      </c>
    </row>
    <row r="81" spans="1:40" x14ac:dyDescent="0.25">
      <c r="A81" s="20" t="s">
        <v>143</v>
      </c>
      <c r="B81" s="16">
        <v>9796598448</v>
      </c>
      <c r="C81" s="16">
        <v>24637975726</v>
      </c>
      <c r="D81" s="16">
        <v>506585223</v>
      </c>
      <c r="E81" s="16">
        <v>235083997</v>
      </c>
      <c r="F81" s="16">
        <v>1516395849</v>
      </c>
      <c r="G81" s="16">
        <v>291907321</v>
      </c>
      <c r="H81" s="16">
        <v>447301164</v>
      </c>
      <c r="I81" s="16">
        <v>368217714</v>
      </c>
      <c r="J81" s="16">
        <v>336106688</v>
      </c>
      <c r="K81" s="16">
        <v>3746247</v>
      </c>
      <c r="L81" s="16">
        <v>104393548</v>
      </c>
      <c r="M81" s="16">
        <v>293389095</v>
      </c>
      <c r="N81" s="16">
        <v>87933421</v>
      </c>
      <c r="O81" s="16">
        <v>271641110</v>
      </c>
      <c r="P81" s="16">
        <v>38667659</v>
      </c>
      <c r="Q81" s="16">
        <v>1039755776</v>
      </c>
      <c r="R81" s="16">
        <v>2880601336</v>
      </c>
      <c r="S81" s="16">
        <v>392872752</v>
      </c>
      <c r="T81" s="16">
        <v>84417185</v>
      </c>
      <c r="U81" s="16">
        <v>163596338</v>
      </c>
      <c r="V81" s="16">
        <v>39457357</v>
      </c>
      <c r="W81" s="16">
        <v>219642331</v>
      </c>
      <c r="X81" s="16">
        <v>1993553440</v>
      </c>
      <c r="Y81" s="16">
        <v>1759618780</v>
      </c>
      <c r="Z81" s="16">
        <v>178571933</v>
      </c>
      <c r="AA81" s="16">
        <v>155102764</v>
      </c>
      <c r="AB81" s="16">
        <v>9020979</v>
      </c>
      <c r="AC81" s="16">
        <v>2032734850</v>
      </c>
      <c r="AD81" s="16">
        <v>140723736</v>
      </c>
      <c r="AE81" s="16">
        <v>90983815</v>
      </c>
      <c r="AF81" s="16">
        <v>72243708</v>
      </c>
      <c r="AG81" s="16">
        <v>173569225</v>
      </c>
      <c r="AH81" s="16">
        <v>1320252701</v>
      </c>
      <c r="AI81" s="16">
        <v>794389929</v>
      </c>
      <c r="AJ81" s="16">
        <v>294996276</v>
      </c>
      <c r="AK81" s="16">
        <v>115725018</v>
      </c>
      <c r="AL81" s="16">
        <v>142031954</v>
      </c>
      <c r="AM81" s="16">
        <v>64716945</v>
      </c>
      <c r="AN81" s="9">
        <v>200998892</v>
      </c>
    </row>
    <row r="82" spans="1:40" x14ac:dyDescent="0.25">
      <c r="A82" s="20" t="s">
        <v>144</v>
      </c>
      <c r="B82" s="16">
        <v>9307083460</v>
      </c>
      <c r="C82" s="16">
        <v>24407388377</v>
      </c>
      <c r="D82" s="16">
        <v>501628227</v>
      </c>
      <c r="E82" s="16">
        <v>228226053</v>
      </c>
      <c r="F82" s="16">
        <v>0</v>
      </c>
      <c r="G82" s="16">
        <v>267248787</v>
      </c>
      <c r="H82" s="16">
        <v>409432572</v>
      </c>
      <c r="I82" s="16">
        <v>372488438</v>
      </c>
      <c r="J82" s="16">
        <v>323720947</v>
      </c>
      <c r="K82" s="16">
        <v>3718863</v>
      </c>
      <c r="L82" s="16">
        <v>98501492</v>
      </c>
      <c r="M82" s="16">
        <v>285039730</v>
      </c>
      <c r="N82" s="16">
        <v>88315584</v>
      </c>
      <c r="O82" s="16">
        <v>252704611</v>
      </c>
      <c r="P82" s="16">
        <v>42763444</v>
      </c>
      <c r="Q82" s="16">
        <v>1023054381</v>
      </c>
      <c r="R82" s="16">
        <v>2585478149</v>
      </c>
      <c r="S82" s="16">
        <v>396310252</v>
      </c>
      <c r="T82" s="16">
        <v>78861288</v>
      </c>
      <c r="U82" s="16">
        <v>164092418</v>
      </c>
      <c r="V82" s="16">
        <v>41047299</v>
      </c>
      <c r="W82" s="16">
        <v>213019254</v>
      </c>
      <c r="X82" s="16">
        <v>1924316720</v>
      </c>
      <c r="Y82" s="16">
        <v>1631306731</v>
      </c>
      <c r="Z82" s="16">
        <v>144602842</v>
      </c>
      <c r="AA82" s="16">
        <v>151280533</v>
      </c>
      <c r="AB82" s="16">
        <v>422856489</v>
      </c>
      <c r="AC82" s="16">
        <v>1949655277</v>
      </c>
      <c r="AD82" s="16">
        <v>138814810</v>
      </c>
      <c r="AE82" s="16">
        <v>92342865</v>
      </c>
      <c r="AF82" s="16">
        <v>75714862</v>
      </c>
      <c r="AG82" s="16">
        <v>186185928</v>
      </c>
      <c r="AH82" s="16">
        <v>1461039824</v>
      </c>
      <c r="AI82" s="16">
        <v>759524278</v>
      </c>
      <c r="AJ82" s="16">
        <v>289388439</v>
      </c>
      <c r="AK82" s="16">
        <v>111988136</v>
      </c>
      <c r="AL82" s="16">
        <v>145171795</v>
      </c>
      <c r="AM82" s="16">
        <v>63260244</v>
      </c>
      <c r="AN82" s="9">
        <v>199516424</v>
      </c>
    </row>
    <row r="83" spans="1:40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6"/>
    </row>
    <row r="84" spans="1:40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6"/>
    </row>
    <row r="85" spans="1:40" x14ac:dyDescent="0.25">
      <c r="A85" s="20" t="s">
        <v>141</v>
      </c>
      <c r="B85" s="16">
        <v>1062960872</v>
      </c>
      <c r="C85" s="16">
        <v>1855565125</v>
      </c>
      <c r="D85" s="16">
        <v>0</v>
      </c>
      <c r="E85" s="16">
        <v>8409013</v>
      </c>
      <c r="F85" s="16">
        <v>184697284</v>
      </c>
      <c r="G85" s="16">
        <v>22048812</v>
      </c>
      <c r="H85" s="16">
        <v>123918545</v>
      </c>
      <c r="I85" s="16">
        <v>0</v>
      </c>
      <c r="J85" s="16">
        <v>20104091</v>
      </c>
      <c r="K85" s="16">
        <v>0</v>
      </c>
      <c r="L85" s="16">
        <v>7814627</v>
      </c>
      <c r="M85" s="16">
        <v>4702737</v>
      </c>
      <c r="N85" s="16">
        <v>16020141</v>
      </c>
      <c r="O85" s="16">
        <v>107107764</v>
      </c>
      <c r="P85" s="16">
        <v>11020225</v>
      </c>
      <c r="Q85" s="16">
        <v>246930021</v>
      </c>
      <c r="R85" s="16">
        <v>515331416</v>
      </c>
      <c r="S85" s="16">
        <v>1033982558</v>
      </c>
      <c r="T85" s="16">
        <v>-7177610</v>
      </c>
      <c r="U85" s="16">
        <v>3429423</v>
      </c>
      <c r="V85" s="16">
        <v>12114444</v>
      </c>
      <c r="W85" s="16">
        <v>2207421</v>
      </c>
      <c r="X85" s="16">
        <v>2092807989</v>
      </c>
      <c r="Y85" s="16">
        <v>139193225</v>
      </c>
      <c r="Z85" s="16">
        <v>61677770</v>
      </c>
      <c r="AA85" s="16">
        <v>38492943</v>
      </c>
      <c r="AB85" s="16">
        <v>915560524</v>
      </c>
      <c r="AC85" s="16">
        <v>57358150</v>
      </c>
      <c r="AD85" s="16">
        <v>12094682</v>
      </c>
      <c r="AE85" s="16">
        <v>8008652</v>
      </c>
      <c r="AF85" s="16">
        <v>8180716</v>
      </c>
      <c r="AG85" s="16">
        <v>-158808</v>
      </c>
      <c r="AH85" s="16">
        <v>223853938</v>
      </c>
      <c r="AI85" s="16">
        <v>10619186</v>
      </c>
      <c r="AJ85" s="16">
        <v>5120323</v>
      </c>
      <c r="AK85" s="16">
        <v>18630416</v>
      </c>
      <c r="AL85" s="16">
        <v>2299111</v>
      </c>
      <c r="AM85" s="16">
        <v>3508398</v>
      </c>
      <c r="AN85" s="9">
        <v>28303595</v>
      </c>
    </row>
    <row r="86" spans="1:40" x14ac:dyDescent="0.25">
      <c r="A86" s="20" t="s">
        <v>142</v>
      </c>
      <c r="B86" s="16">
        <v>1173096410</v>
      </c>
      <c r="C86" s="16">
        <v>1522850608</v>
      </c>
      <c r="D86" s="16">
        <v>591318214</v>
      </c>
      <c r="E86" s="16">
        <v>54173372</v>
      </c>
      <c r="F86" s="16">
        <v>189964102</v>
      </c>
      <c r="G86" s="16">
        <v>4675434</v>
      </c>
      <c r="H86" s="16">
        <v>113315040</v>
      </c>
      <c r="I86" s="16">
        <v>198397600</v>
      </c>
      <c r="J86" s="16">
        <v>20558224</v>
      </c>
      <c r="K86" s="16">
        <v>12621051</v>
      </c>
      <c r="L86" s="16">
        <v>5068016</v>
      </c>
      <c r="M86" s="16">
        <v>18205027</v>
      </c>
      <c r="N86" s="16">
        <v>18654954</v>
      </c>
      <c r="O86" s="16">
        <v>109131186</v>
      </c>
      <c r="P86" s="16">
        <v>6644613</v>
      </c>
      <c r="Q86" s="16">
        <v>405287274</v>
      </c>
      <c r="R86" s="16">
        <v>368452867</v>
      </c>
      <c r="S86" s="16">
        <v>933715155</v>
      </c>
      <c r="T86" s="16">
        <v>-19722765</v>
      </c>
      <c r="U86" s="16">
        <v>12642273</v>
      </c>
      <c r="V86" s="16">
        <v>9601611</v>
      </c>
      <c r="W86" s="16">
        <v>20</v>
      </c>
      <c r="X86" s="16">
        <v>2003845148</v>
      </c>
      <c r="Y86" s="16">
        <v>148800967</v>
      </c>
      <c r="Z86" s="16">
        <v>25434989</v>
      </c>
      <c r="AA86" s="16">
        <v>23171076</v>
      </c>
      <c r="AB86" s="16">
        <v>864142387</v>
      </c>
      <c r="AC86" s="16">
        <v>46790168</v>
      </c>
      <c r="AD86" s="16">
        <v>1904228</v>
      </c>
      <c r="AE86" s="16">
        <v>4180458</v>
      </c>
      <c r="AF86" s="16">
        <v>1329713</v>
      </c>
      <c r="AG86" s="16">
        <v>1925882</v>
      </c>
      <c r="AH86" s="16">
        <v>86953896</v>
      </c>
      <c r="AI86" s="16">
        <v>30683219</v>
      </c>
      <c r="AJ86" s="16">
        <v>24600</v>
      </c>
      <c r="AK86" s="16">
        <v>814602</v>
      </c>
      <c r="AL86" s="16">
        <v>35572</v>
      </c>
      <c r="AM86" s="16">
        <v>3657</v>
      </c>
      <c r="AN86" s="9">
        <v>4559362</v>
      </c>
    </row>
    <row r="87" spans="1:40" x14ac:dyDescent="0.25">
      <c r="A87" s="20" t="s">
        <v>143</v>
      </c>
      <c r="B87" s="16">
        <v>1337533136</v>
      </c>
      <c r="C87" s="16">
        <v>1423411965</v>
      </c>
      <c r="D87" s="16">
        <v>532399823</v>
      </c>
      <c r="E87" s="16">
        <v>24811588</v>
      </c>
      <c r="F87" s="16">
        <v>236005102</v>
      </c>
      <c r="G87" s="16">
        <v>1465676</v>
      </c>
      <c r="H87" s="16">
        <v>113880071</v>
      </c>
      <c r="I87" s="16">
        <v>172238292</v>
      </c>
      <c r="J87" s="16">
        <v>19500533</v>
      </c>
      <c r="K87" s="16">
        <v>0</v>
      </c>
      <c r="L87" s="16">
        <v>846108</v>
      </c>
      <c r="M87" s="16">
        <v>4225524</v>
      </c>
      <c r="N87" s="16">
        <v>20596580</v>
      </c>
      <c r="O87" s="16">
        <v>104393615</v>
      </c>
      <c r="P87" s="16">
        <v>995833</v>
      </c>
      <c r="Q87" s="16">
        <v>386766947</v>
      </c>
      <c r="R87" s="16">
        <v>421480011</v>
      </c>
      <c r="S87" s="16">
        <v>845884542</v>
      </c>
      <c r="T87" s="16">
        <v>-24639625</v>
      </c>
      <c r="U87" s="16">
        <v>8922016</v>
      </c>
      <c r="V87" s="16">
        <v>6302963</v>
      </c>
      <c r="W87" s="16">
        <v>22920</v>
      </c>
      <c r="X87" s="16">
        <v>1973361868</v>
      </c>
      <c r="Y87" s="16">
        <v>42584461</v>
      </c>
      <c r="Z87" s="16">
        <v>24405382</v>
      </c>
      <c r="AA87" s="16">
        <v>14181958</v>
      </c>
      <c r="AB87" s="16">
        <v>859051274</v>
      </c>
      <c r="AC87" s="16">
        <v>12442222</v>
      </c>
      <c r="AD87" s="16">
        <v>2969029</v>
      </c>
      <c r="AE87" s="16">
        <v>5019190</v>
      </c>
      <c r="AF87" s="16">
        <v>2743783</v>
      </c>
      <c r="AG87" s="16">
        <v>-377782</v>
      </c>
      <c r="AH87" s="16">
        <v>103383361</v>
      </c>
      <c r="AI87" s="16">
        <v>35755911</v>
      </c>
      <c r="AJ87" s="16">
        <v>7901</v>
      </c>
      <c r="AK87" s="16">
        <v>1070011</v>
      </c>
      <c r="AL87" s="16">
        <v>24045</v>
      </c>
      <c r="AM87" s="16">
        <v>19209</v>
      </c>
      <c r="AN87" s="9">
        <v>10094875</v>
      </c>
    </row>
    <row r="88" spans="1:40" x14ac:dyDescent="0.25">
      <c r="A88" s="20" t="s">
        <v>144</v>
      </c>
      <c r="B88" s="16">
        <v>1299763012</v>
      </c>
      <c r="C88" s="16">
        <v>1474413599</v>
      </c>
      <c r="D88" s="16">
        <v>493354078</v>
      </c>
      <c r="E88" s="16">
        <v>8962698</v>
      </c>
      <c r="F88" s="16">
        <v>241891797</v>
      </c>
      <c r="G88" s="16">
        <v>805859</v>
      </c>
      <c r="H88" s="16">
        <v>107116659</v>
      </c>
      <c r="I88" s="16">
        <v>135879390</v>
      </c>
      <c r="J88" s="16">
        <v>22212648</v>
      </c>
      <c r="K88" s="16">
        <v>7730005</v>
      </c>
      <c r="L88" s="16">
        <v>824508</v>
      </c>
      <c r="M88" s="16">
        <v>14552873</v>
      </c>
      <c r="N88" s="16">
        <v>20969686</v>
      </c>
      <c r="O88" s="16">
        <v>117660984</v>
      </c>
      <c r="P88" s="16">
        <v>1597872</v>
      </c>
      <c r="Q88" s="16">
        <v>407462016</v>
      </c>
      <c r="R88" s="16">
        <v>557977981</v>
      </c>
      <c r="S88" s="16">
        <v>823166243</v>
      </c>
      <c r="T88" s="16">
        <v>-25316404</v>
      </c>
      <c r="U88" s="16">
        <v>16167409</v>
      </c>
      <c r="V88" s="16">
        <v>3697485</v>
      </c>
      <c r="W88" s="16">
        <v>94795</v>
      </c>
      <c r="X88" s="16">
        <v>1907238900</v>
      </c>
      <c r="Y88" s="16">
        <v>11181112</v>
      </c>
      <c r="Z88" s="16">
        <v>15171134</v>
      </c>
      <c r="AA88" s="16">
        <v>20084677</v>
      </c>
      <c r="AB88" s="16">
        <v>850919532</v>
      </c>
      <c r="AC88" s="16">
        <v>38213189</v>
      </c>
      <c r="AD88" s="16">
        <v>5890572</v>
      </c>
      <c r="AE88" s="16">
        <v>6792375</v>
      </c>
      <c r="AF88" s="16">
        <v>2216376</v>
      </c>
      <c r="AG88" s="16">
        <v>111291</v>
      </c>
      <c r="AH88" s="16">
        <v>82442638</v>
      </c>
      <c r="AI88" s="16">
        <v>101140099</v>
      </c>
      <c r="AJ88" s="16">
        <v>0</v>
      </c>
      <c r="AK88" s="16">
        <v>2551233</v>
      </c>
      <c r="AL88" s="16">
        <v>69509</v>
      </c>
      <c r="AM88" s="16">
        <v>-791</v>
      </c>
      <c r="AN88" s="9">
        <v>15060911</v>
      </c>
    </row>
    <row r="89" spans="1:40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6"/>
    </row>
    <row r="90" spans="1:40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6"/>
    </row>
    <row r="91" spans="1:40" x14ac:dyDescent="0.25">
      <c r="A91" s="20" t="s">
        <v>147</v>
      </c>
      <c r="B91" s="16">
        <v>731028585</v>
      </c>
      <c r="C91" s="16">
        <v>4515031650</v>
      </c>
      <c r="D91" s="16">
        <v>1078988</v>
      </c>
      <c r="E91" s="16">
        <v>39018565</v>
      </c>
      <c r="F91" s="16">
        <v>65337782</v>
      </c>
      <c r="G91" s="16">
        <v>66691155</v>
      </c>
      <c r="H91" s="16">
        <v>9183996</v>
      </c>
      <c r="I91" s="16">
        <v>180581613</v>
      </c>
      <c r="J91" s="16">
        <v>6170619</v>
      </c>
      <c r="K91" s="16">
        <v>209837965</v>
      </c>
      <c r="L91" s="16">
        <v>0</v>
      </c>
      <c r="M91" s="16">
        <v>107025420</v>
      </c>
      <c r="N91" s="16">
        <v>47443637</v>
      </c>
      <c r="O91" s="16">
        <v>30825039</v>
      </c>
      <c r="P91" s="16">
        <v>14000000</v>
      </c>
      <c r="Q91" s="16">
        <v>0</v>
      </c>
      <c r="R91" s="16">
        <v>184797315</v>
      </c>
      <c r="S91" s="16">
        <v>782625</v>
      </c>
      <c r="T91" s="16">
        <v>66091861</v>
      </c>
      <c r="U91" s="16">
        <v>135228737</v>
      </c>
      <c r="V91" s="16">
        <v>94395761</v>
      </c>
      <c r="W91" s="16">
        <v>49511304</v>
      </c>
      <c r="X91" s="16">
        <v>69995556</v>
      </c>
      <c r="Y91" s="16">
        <v>110221871</v>
      </c>
      <c r="Z91" s="16">
        <v>16763183</v>
      </c>
      <c r="AA91" s="16">
        <v>475879826</v>
      </c>
      <c r="AB91" s="16">
        <v>122763635</v>
      </c>
      <c r="AC91" s="16">
        <v>31591477</v>
      </c>
      <c r="AD91" s="16">
        <v>334980709</v>
      </c>
      <c r="AE91" s="16">
        <v>0</v>
      </c>
      <c r="AF91" s="16">
        <v>348159560</v>
      </c>
      <c r="AG91" s="16">
        <v>71441505</v>
      </c>
      <c r="AH91" s="16">
        <v>67204324</v>
      </c>
      <c r="AI91" s="16">
        <v>529011475</v>
      </c>
      <c r="AJ91" s="16">
        <v>262800620</v>
      </c>
      <c r="AK91" s="16">
        <v>91190448</v>
      </c>
      <c r="AL91" s="16">
        <v>409705957</v>
      </c>
      <c r="AM91" s="16">
        <v>24912345</v>
      </c>
      <c r="AN91" s="9">
        <v>1932673217</v>
      </c>
    </row>
    <row r="92" spans="1:40" x14ac:dyDescent="0.25">
      <c r="A92" s="20" t="s">
        <v>148</v>
      </c>
      <c r="B92" s="16">
        <v>2043420603</v>
      </c>
      <c r="C92" s="16">
        <v>3434781716</v>
      </c>
      <c r="D92" s="16">
        <v>-281791821</v>
      </c>
      <c r="E92" s="16">
        <v>116550398</v>
      </c>
      <c r="F92" s="16">
        <v>19452891</v>
      </c>
      <c r="G92" s="16">
        <v>53906102</v>
      </c>
      <c r="H92" s="16">
        <v>104135599</v>
      </c>
      <c r="I92" s="16">
        <v>2508843405</v>
      </c>
      <c r="J92" s="16">
        <v>25607244</v>
      </c>
      <c r="K92" s="16">
        <v>180022446</v>
      </c>
      <c r="L92" s="16">
        <v>349947261</v>
      </c>
      <c r="M92" s="16">
        <v>430212079</v>
      </c>
      <c r="N92" s="16">
        <v>-95599115</v>
      </c>
      <c r="O92" s="16">
        <v>466042604</v>
      </c>
      <c r="P92" s="16">
        <v>-69327175</v>
      </c>
      <c r="Q92" s="16">
        <v>63477572</v>
      </c>
      <c r="R92" s="16">
        <v>-2910666796</v>
      </c>
      <c r="S92" s="16">
        <v>46605488</v>
      </c>
      <c r="T92" s="16">
        <v>-28390406</v>
      </c>
      <c r="U92" s="16">
        <v>-231631763</v>
      </c>
      <c r="V92" s="16">
        <v>342678962</v>
      </c>
      <c r="W92" s="16">
        <v>110562724</v>
      </c>
      <c r="X92" s="16">
        <v>836724425</v>
      </c>
      <c r="Y92" s="16">
        <v>224428485</v>
      </c>
      <c r="Z92" s="16">
        <v>180668535</v>
      </c>
      <c r="AA92" s="16">
        <v>446841924</v>
      </c>
      <c r="AB92" s="16">
        <v>122245304</v>
      </c>
      <c r="AC92" s="16">
        <v>-1007184973</v>
      </c>
      <c r="AD92" s="16">
        <v>482524709</v>
      </c>
      <c r="AE92" s="16">
        <v>727277395</v>
      </c>
      <c r="AF92" s="16">
        <v>546848240</v>
      </c>
      <c r="AG92" s="16">
        <v>222802038</v>
      </c>
      <c r="AH92" s="16">
        <v>-631199279</v>
      </c>
      <c r="AI92" s="16">
        <v>1091235583</v>
      </c>
      <c r="AJ92" s="16">
        <v>594511474</v>
      </c>
      <c r="AK92" s="16">
        <v>158161152</v>
      </c>
      <c r="AL92" s="16">
        <v>572734503</v>
      </c>
      <c r="AM92" s="16">
        <v>420318631</v>
      </c>
      <c r="AN92" s="9">
        <v>2063913003</v>
      </c>
    </row>
    <row r="93" spans="1:40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6"/>
    </row>
    <row r="94" spans="1:40" x14ac:dyDescent="0.25">
      <c r="A94" s="2" t="s">
        <v>149</v>
      </c>
      <c r="B94" s="16">
        <v>0</v>
      </c>
      <c r="C94" s="16">
        <v>62460474</v>
      </c>
      <c r="D94" s="16">
        <v>0</v>
      </c>
      <c r="E94" s="16">
        <v>726831</v>
      </c>
      <c r="F94" s="16">
        <v>28898716</v>
      </c>
      <c r="G94" s="16">
        <v>49836952</v>
      </c>
      <c r="H94" s="16">
        <v>0</v>
      </c>
      <c r="I94" s="16">
        <v>193125669</v>
      </c>
      <c r="J94" s="16">
        <v>0</v>
      </c>
      <c r="K94" s="16">
        <v>82615272</v>
      </c>
      <c r="L94" s="16">
        <v>0</v>
      </c>
      <c r="M94" s="16">
        <v>96645347</v>
      </c>
      <c r="N94" s="16">
        <v>52656503</v>
      </c>
      <c r="O94" s="16">
        <v>41620596</v>
      </c>
      <c r="P94" s="16">
        <v>28337383</v>
      </c>
      <c r="Q94" s="16">
        <v>0</v>
      </c>
      <c r="R94" s="16">
        <v>88388299</v>
      </c>
      <c r="S94" s="16">
        <v>0</v>
      </c>
      <c r="T94" s="16">
        <v>19617506</v>
      </c>
      <c r="U94" s="16">
        <v>84823489</v>
      </c>
      <c r="V94" s="16">
        <v>213700</v>
      </c>
      <c r="W94" s="16">
        <v>34019032</v>
      </c>
      <c r="X94" s="16">
        <v>41965406</v>
      </c>
      <c r="Y94" s="16">
        <v>15633577</v>
      </c>
      <c r="Z94" s="16">
        <v>15138492</v>
      </c>
      <c r="AA94" s="16">
        <v>399862844</v>
      </c>
      <c r="AB94" s="16">
        <v>18965938</v>
      </c>
      <c r="AC94" s="16">
        <v>56593903</v>
      </c>
      <c r="AD94" s="16">
        <v>238790215</v>
      </c>
      <c r="AE94" s="16">
        <v>0</v>
      </c>
      <c r="AF94" s="16">
        <v>167940479</v>
      </c>
      <c r="AG94" s="16">
        <v>63882244</v>
      </c>
      <c r="AH94" s="16">
        <v>54334221</v>
      </c>
      <c r="AI94" s="16">
        <v>0</v>
      </c>
      <c r="AJ94" s="16">
        <v>281857160</v>
      </c>
      <c r="AK94" s="16">
        <v>77120759</v>
      </c>
      <c r="AL94" s="16">
        <v>501805139</v>
      </c>
      <c r="AM94" s="16">
        <v>31906421</v>
      </c>
      <c r="AN94" s="9">
        <v>0</v>
      </c>
    </row>
    <row r="95" spans="1:40" x14ac:dyDescent="0.25">
      <c r="A95" s="22" t="s">
        <v>150</v>
      </c>
      <c r="B95" s="23">
        <v>54707887</v>
      </c>
      <c r="C95" s="23">
        <v>741832827</v>
      </c>
      <c r="D95" s="23">
        <v>0</v>
      </c>
      <c r="E95" s="23">
        <v>679771</v>
      </c>
      <c r="F95" s="23">
        <v>42206191</v>
      </c>
      <c r="G95" s="23">
        <v>93717</v>
      </c>
      <c r="H95" s="23">
        <v>0</v>
      </c>
      <c r="I95" s="23">
        <v>191666667</v>
      </c>
      <c r="J95" s="23">
        <v>0</v>
      </c>
      <c r="K95" s="23">
        <v>0</v>
      </c>
      <c r="L95" s="23">
        <v>0</v>
      </c>
      <c r="M95" s="23">
        <v>195891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5411274</v>
      </c>
      <c r="AA95" s="23">
        <v>4013442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4">
        <v>0</v>
      </c>
    </row>
  </sheetData>
  <mergeCells count="2">
    <mergeCell ref="A1:AN1"/>
    <mergeCell ref="B2:AN2"/>
  </mergeCells>
  <pageMargins left="0.7" right="0.7" top="0.75" bottom="0.75" header="0.3" footer="0.3"/>
  <rowBreaks count="1" manualBreakCount="1"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5"/>
  <sheetViews>
    <sheetView workbookViewId="0">
      <selection sqref="A1:X1"/>
    </sheetView>
  </sheetViews>
  <sheetFormatPr defaultRowHeight="12.5" x14ac:dyDescent="0.25"/>
  <cols>
    <col min="1" max="1" width="48.54296875" bestFit="1" customWidth="1"/>
    <col min="2" max="24" width="16.1796875" bestFit="1" customWidth="1"/>
  </cols>
  <sheetData>
    <row r="1" spans="1:24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0"/>
    </row>
    <row r="3" spans="1:24" x14ac:dyDescent="0.25">
      <c r="A3" s="18"/>
      <c r="B3" s="11" t="s">
        <v>151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166</v>
      </c>
      <c r="R3" s="11" t="s">
        <v>167</v>
      </c>
      <c r="S3" s="11" t="s">
        <v>168</v>
      </c>
      <c r="T3" s="11" t="s">
        <v>169</v>
      </c>
      <c r="U3" s="11" t="s">
        <v>170</v>
      </c>
      <c r="V3" s="11" t="s">
        <v>171</v>
      </c>
      <c r="W3" s="11" t="s">
        <v>172</v>
      </c>
      <c r="X3" s="4" t="s">
        <v>173</v>
      </c>
    </row>
    <row r="4" spans="1:24" x14ac:dyDescent="0.25">
      <c r="A4" s="19"/>
      <c r="B4" s="12" t="s">
        <v>174</v>
      </c>
      <c r="C4" s="12" t="s">
        <v>175</v>
      </c>
      <c r="D4" s="12" t="s">
        <v>176</v>
      </c>
      <c r="E4" s="12" t="s">
        <v>177</v>
      </c>
      <c r="F4" s="12" t="s">
        <v>178</v>
      </c>
      <c r="G4" s="12" t="s">
        <v>179</v>
      </c>
      <c r="H4" s="12" t="s">
        <v>180</v>
      </c>
      <c r="I4" s="12" t="s">
        <v>181</v>
      </c>
      <c r="J4" s="12" t="s">
        <v>182</v>
      </c>
      <c r="K4" s="12" t="s">
        <v>183</v>
      </c>
      <c r="L4" s="12" t="s">
        <v>184</v>
      </c>
      <c r="M4" s="12" t="s">
        <v>185</v>
      </c>
      <c r="N4" s="12" t="s">
        <v>186</v>
      </c>
      <c r="O4" s="12" t="s">
        <v>187</v>
      </c>
      <c r="P4" s="12" t="s">
        <v>188</v>
      </c>
      <c r="Q4" s="12" t="s">
        <v>189</v>
      </c>
      <c r="R4" s="12" t="s">
        <v>190</v>
      </c>
      <c r="S4" s="12" t="s">
        <v>191</v>
      </c>
      <c r="T4" s="12" t="s">
        <v>192</v>
      </c>
      <c r="U4" s="12" t="s">
        <v>193</v>
      </c>
      <c r="V4" s="12" t="s">
        <v>194</v>
      </c>
      <c r="W4" s="12" t="s">
        <v>195</v>
      </c>
      <c r="X4" s="5" t="s">
        <v>196</v>
      </c>
    </row>
    <row r="5" spans="1:24" x14ac:dyDescent="0.25">
      <c r="A5" s="19"/>
      <c r="B5" s="12" t="s">
        <v>90</v>
      </c>
      <c r="C5" s="12" t="s">
        <v>84</v>
      </c>
      <c r="D5" s="12" t="s">
        <v>84</v>
      </c>
      <c r="E5" s="12" t="s">
        <v>85</v>
      </c>
      <c r="F5" s="12" t="s">
        <v>85</v>
      </c>
      <c r="G5" s="12" t="s">
        <v>85</v>
      </c>
      <c r="H5" s="12" t="s">
        <v>85</v>
      </c>
      <c r="I5" s="12" t="s">
        <v>84</v>
      </c>
      <c r="J5" s="12" t="s">
        <v>90</v>
      </c>
      <c r="K5" s="12" t="s">
        <v>84</v>
      </c>
      <c r="L5" s="12" t="s">
        <v>85</v>
      </c>
      <c r="M5" s="12" t="s">
        <v>84</v>
      </c>
      <c r="N5" s="12" t="s">
        <v>84</v>
      </c>
      <c r="O5" s="12" t="s">
        <v>84</v>
      </c>
      <c r="P5" s="12" t="s">
        <v>90</v>
      </c>
      <c r="Q5" s="12" t="s">
        <v>85</v>
      </c>
      <c r="R5" s="12" t="s">
        <v>84</v>
      </c>
      <c r="S5" s="12" t="s">
        <v>197</v>
      </c>
      <c r="T5" s="12" t="s">
        <v>90</v>
      </c>
      <c r="U5" s="12" t="s">
        <v>84</v>
      </c>
      <c r="V5" s="12" t="s">
        <v>90</v>
      </c>
      <c r="W5" s="12" t="s">
        <v>84</v>
      </c>
      <c r="X5" s="5" t="s">
        <v>198</v>
      </c>
    </row>
    <row r="6" spans="1:24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6"/>
    </row>
    <row r="7" spans="1:24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7"/>
    </row>
    <row r="8" spans="1:24" x14ac:dyDescent="0.25">
      <c r="A8" s="20" t="s">
        <v>108</v>
      </c>
      <c r="B8" s="15">
        <f>+B15</f>
        <v>11757836050</v>
      </c>
      <c r="C8" s="15">
        <f t="shared" ref="C8:X8" si="0">+C15</f>
        <v>248351477</v>
      </c>
      <c r="D8" s="15">
        <f t="shared" si="0"/>
        <v>373847293</v>
      </c>
      <c r="E8" s="15">
        <f t="shared" si="0"/>
        <v>50567043</v>
      </c>
      <c r="F8" s="15">
        <f t="shared" si="0"/>
        <v>68194638</v>
      </c>
      <c r="G8" s="15">
        <f t="shared" si="0"/>
        <v>372332717</v>
      </c>
      <c r="H8" s="15">
        <f t="shared" si="0"/>
        <v>288845392</v>
      </c>
      <c r="I8" s="15">
        <f t="shared" si="0"/>
        <v>291389429</v>
      </c>
      <c r="J8" s="15">
        <f t="shared" si="0"/>
        <v>3983901370</v>
      </c>
      <c r="K8" s="15">
        <f t="shared" si="0"/>
        <v>705138624</v>
      </c>
      <c r="L8" s="15">
        <f t="shared" si="0"/>
        <v>158804475</v>
      </c>
      <c r="M8" s="15">
        <f t="shared" si="0"/>
        <v>1014772974</v>
      </c>
      <c r="N8" s="15">
        <f t="shared" si="0"/>
        <v>1291579667</v>
      </c>
      <c r="O8" s="15">
        <f t="shared" si="0"/>
        <v>648732492</v>
      </c>
      <c r="P8" s="15">
        <f t="shared" si="0"/>
        <v>1833773528</v>
      </c>
      <c r="Q8" s="15">
        <f t="shared" si="0"/>
        <v>175685986</v>
      </c>
      <c r="R8" s="15">
        <f t="shared" si="0"/>
        <v>339253107</v>
      </c>
      <c r="S8" s="15">
        <f t="shared" si="0"/>
        <v>157451769</v>
      </c>
      <c r="T8" s="15">
        <f t="shared" si="0"/>
        <v>1418766174</v>
      </c>
      <c r="U8" s="15">
        <f t="shared" si="0"/>
        <v>1085925064</v>
      </c>
      <c r="V8" s="15">
        <f t="shared" si="0"/>
        <v>1929492906</v>
      </c>
      <c r="W8" s="15">
        <f t="shared" si="0"/>
        <v>382647983</v>
      </c>
      <c r="X8" s="8">
        <f t="shared" si="0"/>
        <v>239003029</v>
      </c>
    </row>
    <row r="9" spans="1:24" x14ac:dyDescent="0.25">
      <c r="A9" s="20" t="s">
        <v>109</v>
      </c>
      <c r="B9" s="15">
        <f>+B26</f>
        <v>12106227886</v>
      </c>
      <c r="C9" s="15">
        <f t="shared" ref="C9:X9" si="1">+C26</f>
        <v>129540198</v>
      </c>
      <c r="D9" s="15">
        <f t="shared" si="1"/>
        <v>672203063</v>
      </c>
      <c r="E9" s="15">
        <f t="shared" si="1"/>
        <v>69146467</v>
      </c>
      <c r="F9" s="15">
        <f t="shared" si="1"/>
        <v>107909277</v>
      </c>
      <c r="G9" s="15">
        <f t="shared" si="1"/>
        <v>51439673</v>
      </c>
      <c r="H9" s="15">
        <f t="shared" si="1"/>
        <v>332882325</v>
      </c>
      <c r="I9" s="15">
        <f t="shared" si="1"/>
        <v>325700686</v>
      </c>
      <c r="J9" s="15">
        <f t="shared" si="1"/>
        <v>3255183959</v>
      </c>
      <c r="K9" s="15">
        <f t="shared" si="1"/>
        <v>661061953</v>
      </c>
      <c r="L9" s="15">
        <f t="shared" si="1"/>
        <v>178499568</v>
      </c>
      <c r="M9" s="15">
        <f t="shared" si="1"/>
        <v>1223203715</v>
      </c>
      <c r="N9" s="15">
        <f t="shared" si="1"/>
        <v>1496816203</v>
      </c>
      <c r="O9" s="15">
        <f t="shared" si="1"/>
        <v>802348894</v>
      </c>
      <c r="P9" s="15">
        <f t="shared" si="1"/>
        <v>2571913260</v>
      </c>
      <c r="Q9" s="15">
        <f t="shared" si="1"/>
        <v>159968142</v>
      </c>
      <c r="R9" s="15">
        <f t="shared" si="1"/>
        <v>213586258</v>
      </c>
      <c r="S9" s="15">
        <f t="shared" si="1"/>
        <v>177737938</v>
      </c>
      <c r="T9" s="15">
        <f t="shared" si="1"/>
        <v>912096070</v>
      </c>
      <c r="U9" s="15">
        <f t="shared" si="1"/>
        <v>1382362839</v>
      </c>
      <c r="V9" s="15">
        <f t="shared" si="1"/>
        <v>1856977310</v>
      </c>
      <c r="W9" s="15">
        <f t="shared" si="1"/>
        <v>139054876</v>
      </c>
      <c r="X9" s="8">
        <f t="shared" si="1"/>
        <v>180511437</v>
      </c>
    </row>
    <row r="10" spans="1:24" x14ac:dyDescent="0.25">
      <c r="A10" s="20" t="s">
        <v>110</v>
      </c>
      <c r="B10" s="15">
        <f>+B8-B9</f>
        <v>-348391836</v>
      </c>
      <c r="C10" s="15">
        <f t="shared" ref="C10:X10" si="2">+C8-C9</f>
        <v>118811279</v>
      </c>
      <c r="D10" s="15">
        <f t="shared" si="2"/>
        <v>-298355770</v>
      </c>
      <c r="E10" s="15">
        <f t="shared" si="2"/>
        <v>-18579424</v>
      </c>
      <c r="F10" s="15">
        <f t="shared" si="2"/>
        <v>-39714639</v>
      </c>
      <c r="G10" s="15">
        <f t="shared" si="2"/>
        <v>320893044</v>
      </c>
      <c r="H10" s="15">
        <f t="shared" si="2"/>
        <v>-44036933</v>
      </c>
      <c r="I10" s="15">
        <f t="shared" si="2"/>
        <v>-34311257</v>
      </c>
      <c r="J10" s="15">
        <f t="shared" si="2"/>
        <v>728717411</v>
      </c>
      <c r="K10" s="15">
        <f t="shared" si="2"/>
        <v>44076671</v>
      </c>
      <c r="L10" s="15">
        <f t="shared" si="2"/>
        <v>-19695093</v>
      </c>
      <c r="M10" s="15">
        <f t="shared" si="2"/>
        <v>-208430741</v>
      </c>
      <c r="N10" s="15">
        <f t="shared" si="2"/>
        <v>-205236536</v>
      </c>
      <c r="O10" s="15">
        <f t="shared" si="2"/>
        <v>-153616402</v>
      </c>
      <c r="P10" s="15">
        <f t="shared" si="2"/>
        <v>-738139732</v>
      </c>
      <c r="Q10" s="15">
        <f t="shared" si="2"/>
        <v>15717844</v>
      </c>
      <c r="R10" s="15">
        <f t="shared" si="2"/>
        <v>125666849</v>
      </c>
      <c r="S10" s="15">
        <f t="shared" si="2"/>
        <v>-20286169</v>
      </c>
      <c r="T10" s="15">
        <f t="shared" si="2"/>
        <v>506670104</v>
      </c>
      <c r="U10" s="15">
        <f t="shared" si="2"/>
        <v>-296437775</v>
      </c>
      <c r="V10" s="15">
        <f t="shared" si="2"/>
        <v>72515596</v>
      </c>
      <c r="W10" s="15">
        <f t="shared" si="2"/>
        <v>243593107</v>
      </c>
      <c r="X10" s="8">
        <f t="shared" si="2"/>
        <v>58491592</v>
      </c>
    </row>
    <row r="11" spans="1:24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6"/>
    </row>
    <row r="12" spans="1:24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6"/>
    </row>
    <row r="13" spans="1:24" x14ac:dyDescent="0.25">
      <c r="A13" s="20" t="s">
        <v>113</v>
      </c>
      <c r="B13" s="16">
        <v>12984574332</v>
      </c>
      <c r="C13" s="16">
        <v>289849529</v>
      </c>
      <c r="D13" s="16">
        <v>528309478</v>
      </c>
      <c r="E13" s="16">
        <v>308155056</v>
      </c>
      <c r="F13" s="16">
        <v>70309999</v>
      </c>
      <c r="G13" s="16">
        <v>516199986</v>
      </c>
      <c r="H13" s="16">
        <v>349359850</v>
      </c>
      <c r="I13" s="16">
        <v>374060947</v>
      </c>
      <c r="J13" s="16">
        <v>4676853380</v>
      </c>
      <c r="K13" s="16">
        <v>602976525</v>
      </c>
      <c r="L13" s="16">
        <v>170191000</v>
      </c>
      <c r="M13" s="16">
        <v>1048974012</v>
      </c>
      <c r="N13" s="16">
        <v>1309659554</v>
      </c>
      <c r="O13" s="16">
        <v>768536528</v>
      </c>
      <c r="P13" s="16">
        <v>2453928013</v>
      </c>
      <c r="Q13" s="16">
        <v>291648024</v>
      </c>
      <c r="R13" s="16">
        <v>458182262</v>
      </c>
      <c r="S13" s="16">
        <v>201433329</v>
      </c>
      <c r="T13" s="16">
        <v>1524972642</v>
      </c>
      <c r="U13" s="16">
        <v>2146978191</v>
      </c>
      <c r="V13" s="16">
        <v>2275211212</v>
      </c>
      <c r="W13" s="16">
        <v>411303132</v>
      </c>
      <c r="X13" s="9">
        <v>212930739</v>
      </c>
    </row>
    <row r="14" spans="1:24" x14ac:dyDescent="0.25">
      <c r="A14" s="20" t="s">
        <v>114</v>
      </c>
      <c r="B14" s="16">
        <v>13047970704</v>
      </c>
      <c r="C14" s="16">
        <v>294124565</v>
      </c>
      <c r="D14" s="16">
        <v>523015050</v>
      </c>
      <c r="E14" s="16">
        <v>311334284</v>
      </c>
      <c r="F14" s="16">
        <v>75562499</v>
      </c>
      <c r="G14" s="16">
        <v>502509145</v>
      </c>
      <c r="H14" s="16">
        <v>348296555</v>
      </c>
      <c r="I14" s="16">
        <v>357390447</v>
      </c>
      <c r="J14" s="16">
        <v>4609048787</v>
      </c>
      <c r="K14" s="16">
        <v>618543875</v>
      </c>
      <c r="L14" s="16">
        <v>164984242</v>
      </c>
      <c r="M14" s="16">
        <v>1060456960</v>
      </c>
      <c r="N14" s="16">
        <v>1350336420</v>
      </c>
      <c r="O14" s="16">
        <v>768536528</v>
      </c>
      <c r="P14" s="16">
        <v>2883941188</v>
      </c>
      <c r="Q14" s="16">
        <v>289113408</v>
      </c>
      <c r="R14" s="16">
        <v>478682262</v>
      </c>
      <c r="S14" s="16">
        <v>211909760</v>
      </c>
      <c r="T14" s="16">
        <v>1557521433</v>
      </c>
      <c r="U14" s="16">
        <v>1318233653</v>
      </c>
      <c r="V14" s="16">
        <v>2263766674</v>
      </c>
      <c r="W14" s="16">
        <v>406530499</v>
      </c>
      <c r="X14" s="9">
        <v>240901288</v>
      </c>
    </row>
    <row r="15" spans="1:24" x14ac:dyDescent="0.25">
      <c r="A15" s="20" t="s">
        <v>115</v>
      </c>
      <c r="B15" s="16">
        <v>11757836050</v>
      </c>
      <c r="C15" s="16">
        <v>248351477</v>
      </c>
      <c r="D15" s="16">
        <v>373847293</v>
      </c>
      <c r="E15" s="16">
        <v>50567043</v>
      </c>
      <c r="F15" s="16">
        <v>68194638</v>
      </c>
      <c r="G15" s="16">
        <v>372332717</v>
      </c>
      <c r="H15" s="16">
        <v>288845392</v>
      </c>
      <c r="I15" s="16">
        <v>291389429</v>
      </c>
      <c r="J15" s="16">
        <v>3983901370</v>
      </c>
      <c r="K15" s="16">
        <v>705138624</v>
      </c>
      <c r="L15" s="16">
        <v>158804475</v>
      </c>
      <c r="M15" s="16">
        <v>1014772974</v>
      </c>
      <c r="N15" s="16">
        <v>1291579667</v>
      </c>
      <c r="O15" s="16">
        <v>648732492</v>
      </c>
      <c r="P15" s="16">
        <v>1833773528</v>
      </c>
      <c r="Q15" s="16">
        <v>175685986</v>
      </c>
      <c r="R15" s="16">
        <v>339253107</v>
      </c>
      <c r="S15" s="16">
        <v>157451769</v>
      </c>
      <c r="T15" s="16">
        <v>1418766174</v>
      </c>
      <c r="U15" s="16">
        <v>1085925064</v>
      </c>
      <c r="V15" s="16">
        <v>1929492906</v>
      </c>
      <c r="W15" s="16">
        <v>382647983</v>
      </c>
      <c r="X15" s="9">
        <v>239003029</v>
      </c>
    </row>
    <row r="16" spans="1:24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6"/>
    </row>
    <row r="17" spans="1:24" x14ac:dyDescent="0.25">
      <c r="A17" s="20" t="s">
        <v>116</v>
      </c>
      <c r="B17" s="15">
        <f>+B14-B13</f>
        <v>63396372</v>
      </c>
      <c r="C17" s="15">
        <f t="shared" ref="C17:X17" si="3">+C14-C13</f>
        <v>4275036</v>
      </c>
      <c r="D17" s="15">
        <f t="shared" si="3"/>
        <v>-5294428</v>
      </c>
      <c r="E17" s="15">
        <f t="shared" si="3"/>
        <v>3179228</v>
      </c>
      <c r="F17" s="15">
        <f t="shared" si="3"/>
        <v>5252500</v>
      </c>
      <c r="G17" s="15">
        <f t="shared" si="3"/>
        <v>-13690841</v>
      </c>
      <c r="H17" s="15">
        <f t="shared" si="3"/>
        <v>-1063295</v>
      </c>
      <c r="I17" s="15">
        <f t="shared" si="3"/>
        <v>-16670500</v>
      </c>
      <c r="J17" s="15">
        <f t="shared" si="3"/>
        <v>-67804593</v>
      </c>
      <c r="K17" s="15">
        <f t="shared" si="3"/>
        <v>15567350</v>
      </c>
      <c r="L17" s="15">
        <f t="shared" si="3"/>
        <v>-5206758</v>
      </c>
      <c r="M17" s="15">
        <f t="shared" si="3"/>
        <v>11482948</v>
      </c>
      <c r="N17" s="15">
        <f t="shared" si="3"/>
        <v>40676866</v>
      </c>
      <c r="O17" s="15">
        <f t="shared" si="3"/>
        <v>0</v>
      </c>
      <c r="P17" s="15">
        <f t="shared" si="3"/>
        <v>430013175</v>
      </c>
      <c r="Q17" s="15">
        <f t="shared" si="3"/>
        <v>-2534616</v>
      </c>
      <c r="R17" s="15">
        <f t="shared" si="3"/>
        <v>20500000</v>
      </c>
      <c r="S17" s="15">
        <f t="shared" si="3"/>
        <v>10476431</v>
      </c>
      <c r="T17" s="15">
        <f t="shared" si="3"/>
        <v>32548791</v>
      </c>
      <c r="U17" s="15">
        <f t="shared" si="3"/>
        <v>-828744538</v>
      </c>
      <c r="V17" s="15">
        <f t="shared" si="3"/>
        <v>-11444538</v>
      </c>
      <c r="W17" s="15">
        <f t="shared" si="3"/>
        <v>-4772633</v>
      </c>
      <c r="X17" s="8">
        <f t="shared" si="3"/>
        <v>27970549</v>
      </c>
    </row>
    <row r="18" spans="1:24" x14ac:dyDescent="0.25">
      <c r="A18" s="20" t="s">
        <v>117</v>
      </c>
      <c r="B18" s="15">
        <f>+B15-B13</f>
        <v>-1226738282</v>
      </c>
      <c r="C18" s="15">
        <f t="shared" ref="C18:X18" si="4">+C15-C13</f>
        <v>-41498052</v>
      </c>
      <c r="D18" s="15">
        <f t="shared" si="4"/>
        <v>-154462185</v>
      </c>
      <c r="E18" s="15">
        <f t="shared" si="4"/>
        <v>-257588013</v>
      </c>
      <c r="F18" s="15">
        <f t="shared" si="4"/>
        <v>-2115361</v>
      </c>
      <c r="G18" s="15">
        <f t="shared" si="4"/>
        <v>-143867269</v>
      </c>
      <c r="H18" s="15">
        <f t="shared" si="4"/>
        <v>-60514458</v>
      </c>
      <c r="I18" s="15">
        <f t="shared" si="4"/>
        <v>-82671518</v>
      </c>
      <c r="J18" s="15">
        <f t="shared" si="4"/>
        <v>-692952010</v>
      </c>
      <c r="K18" s="15">
        <f t="shared" si="4"/>
        <v>102162099</v>
      </c>
      <c r="L18" s="15">
        <f t="shared" si="4"/>
        <v>-11386525</v>
      </c>
      <c r="M18" s="15">
        <f t="shared" si="4"/>
        <v>-34201038</v>
      </c>
      <c r="N18" s="15">
        <f t="shared" si="4"/>
        <v>-18079887</v>
      </c>
      <c r="O18" s="15">
        <f t="shared" si="4"/>
        <v>-119804036</v>
      </c>
      <c r="P18" s="15">
        <f t="shared" si="4"/>
        <v>-620154485</v>
      </c>
      <c r="Q18" s="15">
        <f t="shared" si="4"/>
        <v>-115962038</v>
      </c>
      <c r="R18" s="15">
        <f t="shared" si="4"/>
        <v>-118929155</v>
      </c>
      <c r="S18" s="15">
        <f t="shared" si="4"/>
        <v>-43981560</v>
      </c>
      <c r="T18" s="15">
        <f t="shared" si="4"/>
        <v>-106206468</v>
      </c>
      <c r="U18" s="15">
        <f t="shared" si="4"/>
        <v>-1061053127</v>
      </c>
      <c r="V18" s="15">
        <f t="shared" si="4"/>
        <v>-345718306</v>
      </c>
      <c r="W18" s="15">
        <f t="shared" si="4"/>
        <v>-28655149</v>
      </c>
      <c r="X18" s="8">
        <f t="shared" si="4"/>
        <v>26072290</v>
      </c>
    </row>
    <row r="19" spans="1:24" x14ac:dyDescent="0.25">
      <c r="A19" s="20" t="s">
        <v>118</v>
      </c>
      <c r="B19" s="15">
        <f>+B15-B14</f>
        <v>-1290134654</v>
      </c>
      <c r="C19" s="15">
        <f t="shared" ref="C19:X19" si="5">+C15-C14</f>
        <v>-45773088</v>
      </c>
      <c r="D19" s="15">
        <f t="shared" si="5"/>
        <v>-149167757</v>
      </c>
      <c r="E19" s="15">
        <f t="shared" si="5"/>
        <v>-260767241</v>
      </c>
      <c r="F19" s="15">
        <f t="shared" si="5"/>
        <v>-7367861</v>
      </c>
      <c r="G19" s="15">
        <f t="shared" si="5"/>
        <v>-130176428</v>
      </c>
      <c r="H19" s="15">
        <f t="shared" si="5"/>
        <v>-59451163</v>
      </c>
      <c r="I19" s="15">
        <f t="shared" si="5"/>
        <v>-66001018</v>
      </c>
      <c r="J19" s="15">
        <f t="shared" si="5"/>
        <v>-625147417</v>
      </c>
      <c r="K19" s="15">
        <f t="shared" si="5"/>
        <v>86594749</v>
      </c>
      <c r="L19" s="15">
        <f t="shared" si="5"/>
        <v>-6179767</v>
      </c>
      <c r="M19" s="15">
        <f t="shared" si="5"/>
        <v>-45683986</v>
      </c>
      <c r="N19" s="15">
        <f t="shared" si="5"/>
        <v>-58756753</v>
      </c>
      <c r="O19" s="15">
        <f t="shared" si="5"/>
        <v>-119804036</v>
      </c>
      <c r="P19" s="15">
        <f t="shared" si="5"/>
        <v>-1050167660</v>
      </c>
      <c r="Q19" s="15">
        <f t="shared" si="5"/>
        <v>-113427422</v>
      </c>
      <c r="R19" s="15">
        <f t="shared" si="5"/>
        <v>-139429155</v>
      </c>
      <c r="S19" s="15">
        <f t="shared" si="5"/>
        <v>-54457991</v>
      </c>
      <c r="T19" s="15">
        <f t="shared" si="5"/>
        <v>-138755259</v>
      </c>
      <c r="U19" s="15">
        <f t="shared" si="5"/>
        <v>-232308589</v>
      </c>
      <c r="V19" s="15">
        <f t="shared" si="5"/>
        <v>-334273768</v>
      </c>
      <c r="W19" s="15">
        <f t="shared" si="5"/>
        <v>-23882516</v>
      </c>
      <c r="X19" s="8">
        <f t="shared" si="5"/>
        <v>-1898259</v>
      </c>
    </row>
    <row r="20" spans="1:24" x14ac:dyDescent="0.25">
      <c r="A20" s="20" t="s">
        <v>119</v>
      </c>
      <c r="B20" s="17">
        <f>IF(B13=0,0,B15*100/B13)</f>
        <v>90.552341180898409</v>
      </c>
      <c r="C20" s="17">
        <f t="shared" ref="C20:X20" si="6">IF(C13=0,0,C15*100/C13)</f>
        <v>85.682898246144816</v>
      </c>
      <c r="D20" s="17">
        <f t="shared" si="6"/>
        <v>70.762935091616882</v>
      </c>
      <c r="E20" s="17">
        <f t="shared" si="6"/>
        <v>16.409610037357297</v>
      </c>
      <c r="F20" s="17">
        <f t="shared" si="6"/>
        <v>96.991379561817368</v>
      </c>
      <c r="G20" s="17">
        <f t="shared" si="6"/>
        <v>72.129548062405405</v>
      </c>
      <c r="H20" s="17">
        <f t="shared" si="6"/>
        <v>82.678473785696895</v>
      </c>
      <c r="I20" s="17">
        <f t="shared" si="6"/>
        <v>77.898917632799552</v>
      </c>
      <c r="J20" s="17">
        <f t="shared" si="6"/>
        <v>85.183371089559358</v>
      </c>
      <c r="K20" s="17">
        <f t="shared" si="6"/>
        <v>116.94296457063565</v>
      </c>
      <c r="L20" s="17">
        <f t="shared" si="6"/>
        <v>93.309561022615767</v>
      </c>
      <c r="M20" s="17">
        <f t="shared" si="6"/>
        <v>96.73957241945476</v>
      </c>
      <c r="N20" s="17">
        <f t="shared" si="6"/>
        <v>98.619497185754881</v>
      </c>
      <c r="O20" s="17">
        <f t="shared" si="6"/>
        <v>84.411406402273172</v>
      </c>
      <c r="P20" s="17">
        <f t="shared" si="6"/>
        <v>74.728089751832499</v>
      </c>
      <c r="Q20" s="17">
        <f t="shared" si="6"/>
        <v>60.239045542101806</v>
      </c>
      <c r="R20" s="17">
        <f t="shared" si="6"/>
        <v>74.043265123170571</v>
      </c>
      <c r="S20" s="17">
        <f t="shared" si="6"/>
        <v>78.165698686338047</v>
      </c>
      <c r="T20" s="17">
        <f t="shared" si="6"/>
        <v>93.03551650207244</v>
      </c>
      <c r="U20" s="17">
        <f t="shared" si="6"/>
        <v>50.579231244738807</v>
      </c>
      <c r="V20" s="17">
        <f t="shared" si="6"/>
        <v>84.80500165538038</v>
      </c>
      <c r="W20" s="17">
        <f t="shared" si="6"/>
        <v>93.033082714283836</v>
      </c>
      <c r="X20" s="10">
        <f t="shared" si="6"/>
        <v>112.24449326689276</v>
      </c>
    </row>
    <row r="21" spans="1:24" x14ac:dyDescent="0.25">
      <c r="A21" s="20" t="s">
        <v>120</v>
      </c>
      <c r="B21" s="17">
        <f>IF(B14=0,0,B15*100/B14)</f>
        <v>90.11237315543255</v>
      </c>
      <c r="C21" s="17">
        <f t="shared" ref="C21:X21" si="7">IF(C14=0,0,C15*100/C14)</f>
        <v>84.437516125183222</v>
      </c>
      <c r="D21" s="17">
        <f t="shared" si="7"/>
        <v>71.479261065240863</v>
      </c>
      <c r="E21" s="17">
        <f t="shared" si="7"/>
        <v>16.242041303745399</v>
      </c>
      <c r="F21" s="17">
        <f t="shared" si="7"/>
        <v>90.249315338287047</v>
      </c>
      <c r="G21" s="17">
        <f t="shared" si="7"/>
        <v>74.094714634496853</v>
      </c>
      <c r="H21" s="17">
        <f t="shared" si="7"/>
        <v>82.930878256892314</v>
      </c>
      <c r="I21" s="17">
        <f t="shared" si="7"/>
        <v>81.532517571741366</v>
      </c>
      <c r="J21" s="17">
        <f t="shared" si="7"/>
        <v>86.436519857128602</v>
      </c>
      <c r="K21" s="17">
        <f t="shared" si="7"/>
        <v>113.99977471282858</v>
      </c>
      <c r="L21" s="17">
        <f t="shared" si="7"/>
        <v>96.254328943730272</v>
      </c>
      <c r="M21" s="17">
        <f t="shared" si="7"/>
        <v>95.692047134095858</v>
      </c>
      <c r="N21" s="17">
        <f t="shared" si="7"/>
        <v>95.648732261846277</v>
      </c>
      <c r="O21" s="17">
        <f t="shared" si="7"/>
        <v>84.411406402273172</v>
      </c>
      <c r="P21" s="17">
        <f t="shared" si="7"/>
        <v>63.585676976710943</v>
      </c>
      <c r="Q21" s="17">
        <f t="shared" si="7"/>
        <v>60.767152660038512</v>
      </c>
      <c r="R21" s="17">
        <f t="shared" si="7"/>
        <v>70.872295451800127</v>
      </c>
      <c r="S21" s="17">
        <f t="shared" si="7"/>
        <v>74.301329490439699</v>
      </c>
      <c r="T21" s="17">
        <f t="shared" si="7"/>
        <v>91.091277714699672</v>
      </c>
      <c r="U21" s="17">
        <f t="shared" si="7"/>
        <v>82.377282777501662</v>
      </c>
      <c r="V21" s="17">
        <f t="shared" si="7"/>
        <v>85.233735797985332</v>
      </c>
      <c r="W21" s="17">
        <f t="shared" si="7"/>
        <v>94.125283082389345</v>
      </c>
      <c r="X21" s="10">
        <f t="shared" si="7"/>
        <v>99.212017911668454</v>
      </c>
    </row>
    <row r="22" spans="1:24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6"/>
    </row>
    <row r="23" spans="1:24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6"/>
    </row>
    <row r="24" spans="1:24" x14ac:dyDescent="0.25">
      <c r="A24" s="20" t="s">
        <v>113</v>
      </c>
      <c r="B24" s="16">
        <v>12609453519</v>
      </c>
      <c r="C24" s="16">
        <v>280456699</v>
      </c>
      <c r="D24" s="16">
        <v>615933712</v>
      </c>
      <c r="E24" s="16">
        <v>304224756</v>
      </c>
      <c r="F24" s="16">
        <v>70092948</v>
      </c>
      <c r="G24" s="16">
        <v>527582478</v>
      </c>
      <c r="H24" s="16">
        <v>379722674</v>
      </c>
      <c r="I24" s="16">
        <v>321934554</v>
      </c>
      <c r="J24" s="16">
        <v>4663684464</v>
      </c>
      <c r="K24" s="16">
        <v>827096178</v>
      </c>
      <c r="L24" s="16">
        <v>191379679</v>
      </c>
      <c r="M24" s="16">
        <v>1230269068</v>
      </c>
      <c r="N24" s="16">
        <v>1314491976</v>
      </c>
      <c r="O24" s="16">
        <v>912095021</v>
      </c>
      <c r="P24" s="16">
        <v>2938550674</v>
      </c>
      <c r="Q24" s="16">
        <v>291259031</v>
      </c>
      <c r="R24" s="16">
        <v>527871250</v>
      </c>
      <c r="S24" s="16">
        <v>191563448</v>
      </c>
      <c r="T24" s="16">
        <v>1481855652</v>
      </c>
      <c r="U24" s="16">
        <v>1557710700</v>
      </c>
      <c r="V24" s="16">
        <v>2095141888</v>
      </c>
      <c r="W24" s="16">
        <v>380441463</v>
      </c>
      <c r="X24" s="9">
        <v>211764289</v>
      </c>
    </row>
    <row r="25" spans="1:24" x14ac:dyDescent="0.25">
      <c r="A25" s="20" t="s">
        <v>114</v>
      </c>
      <c r="B25" s="16">
        <v>12878640640</v>
      </c>
      <c r="C25" s="16">
        <v>283288732</v>
      </c>
      <c r="D25" s="16">
        <v>641451622</v>
      </c>
      <c r="E25" s="16">
        <v>316610707</v>
      </c>
      <c r="F25" s="16">
        <v>133341451</v>
      </c>
      <c r="G25" s="16">
        <v>510901557</v>
      </c>
      <c r="H25" s="16">
        <v>395729097</v>
      </c>
      <c r="I25" s="16">
        <v>356635168</v>
      </c>
      <c r="J25" s="16">
        <v>4591962147</v>
      </c>
      <c r="K25" s="16">
        <v>936704646</v>
      </c>
      <c r="L25" s="16">
        <v>209061422</v>
      </c>
      <c r="M25" s="16">
        <v>1278860744</v>
      </c>
      <c r="N25" s="16">
        <v>1333177829</v>
      </c>
      <c r="O25" s="16">
        <v>912095021</v>
      </c>
      <c r="P25" s="16">
        <v>3255880774</v>
      </c>
      <c r="Q25" s="16">
        <v>287034403</v>
      </c>
      <c r="R25" s="16">
        <v>552367791</v>
      </c>
      <c r="S25" s="16">
        <v>203789436</v>
      </c>
      <c r="T25" s="16">
        <v>1538470788</v>
      </c>
      <c r="U25" s="16">
        <v>1935040660</v>
      </c>
      <c r="V25" s="16">
        <v>2072544930</v>
      </c>
      <c r="W25" s="16">
        <v>470483915</v>
      </c>
      <c r="X25" s="9">
        <v>238714577</v>
      </c>
    </row>
    <row r="26" spans="1:24" x14ac:dyDescent="0.25">
      <c r="A26" s="20" t="s">
        <v>115</v>
      </c>
      <c r="B26" s="16">
        <v>12106227886</v>
      </c>
      <c r="C26" s="16">
        <v>129540198</v>
      </c>
      <c r="D26" s="16">
        <v>672203063</v>
      </c>
      <c r="E26" s="16">
        <v>69146467</v>
      </c>
      <c r="F26" s="16">
        <v>107909277</v>
      </c>
      <c r="G26" s="16">
        <v>51439673</v>
      </c>
      <c r="H26" s="16">
        <v>332882325</v>
      </c>
      <c r="I26" s="16">
        <v>325700686</v>
      </c>
      <c r="J26" s="16">
        <v>3255183959</v>
      </c>
      <c r="K26" s="16">
        <v>661061953</v>
      </c>
      <c r="L26" s="16">
        <v>178499568</v>
      </c>
      <c r="M26" s="16">
        <v>1223203715</v>
      </c>
      <c r="N26" s="16">
        <v>1496816203</v>
      </c>
      <c r="O26" s="16">
        <v>802348894</v>
      </c>
      <c r="P26" s="16">
        <v>2571913260</v>
      </c>
      <c r="Q26" s="16">
        <v>159968142</v>
      </c>
      <c r="R26" s="16">
        <v>213586258</v>
      </c>
      <c r="S26" s="16">
        <v>177737938</v>
      </c>
      <c r="T26" s="16">
        <v>912096070</v>
      </c>
      <c r="U26" s="16">
        <v>1382362839</v>
      </c>
      <c r="V26" s="16">
        <v>1856977310</v>
      </c>
      <c r="W26" s="16">
        <v>139054876</v>
      </c>
      <c r="X26" s="9">
        <v>180511437</v>
      </c>
    </row>
    <row r="27" spans="1:24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6"/>
    </row>
    <row r="28" spans="1:24" x14ac:dyDescent="0.25">
      <c r="A28" s="20" t="s">
        <v>122</v>
      </c>
      <c r="B28" s="15">
        <f>+B25-B24</f>
        <v>269187121</v>
      </c>
      <c r="C28" s="15">
        <f t="shared" ref="C28:X28" si="8">+C25-C24</f>
        <v>2832033</v>
      </c>
      <c r="D28" s="15">
        <f t="shared" si="8"/>
        <v>25517910</v>
      </c>
      <c r="E28" s="15">
        <f t="shared" si="8"/>
        <v>12385951</v>
      </c>
      <c r="F28" s="15">
        <f t="shared" si="8"/>
        <v>63248503</v>
      </c>
      <c r="G28" s="15">
        <f t="shared" si="8"/>
        <v>-16680921</v>
      </c>
      <c r="H28" s="15">
        <f t="shared" si="8"/>
        <v>16006423</v>
      </c>
      <c r="I28" s="15">
        <f t="shared" si="8"/>
        <v>34700614</v>
      </c>
      <c r="J28" s="15">
        <f t="shared" si="8"/>
        <v>-71722317</v>
      </c>
      <c r="K28" s="15">
        <f t="shared" si="8"/>
        <v>109608468</v>
      </c>
      <c r="L28" s="15">
        <f t="shared" si="8"/>
        <v>17681743</v>
      </c>
      <c r="M28" s="15">
        <f t="shared" si="8"/>
        <v>48591676</v>
      </c>
      <c r="N28" s="15">
        <f t="shared" si="8"/>
        <v>18685853</v>
      </c>
      <c r="O28" s="15">
        <f t="shared" si="8"/>
        <v>0</v>
      </c>
      <c r="P28" s="15">
        <f t="shared" si="8"/>
        <v>317330100</v>
      </c>
      <c r="Q28" s="15">
        <f t="shared" si="8"/>
        <v>-4224628</v>
      </c>
      <c r="R28" s="15">
        <f t="shared" si="8"/>
        <v>24496541</v>
      </c>
      <c r="S28" s="15">
        <f t="shared" si="8"/>
        <v>12225988</v>
      </c>
      <c r="T28" s="15">
        <f t="shared" si="8"/>
        <v>56615136</v>
      </c>
      <c r="U28" s="15">
        <f t="shared" si="8"/>
        <v>377329960</v>
      </c>
      <c r="V28" s="15">
        <f t="shared" si="8"/>
        <v>-22596958</v>
      </c>
      <c r="W28" s="15">
        <f t="shared" si="8"/>
        <v>90042452</v>
      </c>
      <c r="X28" s="8">
        <f t="shared" si="8"/>
        <v>26950288</v>
      </c>
    </row>
    <row r="29" spans="1:24" x14ac:dyDescent="0.25">
      <c r="A29" s="20" t="s">
        <v>123</v>
      </c>
      <c r="B29" s="15">
        <f>+B26-B24</f>
        <v>-503225633</v>
      </c>
      <c r="C29" s="15">
        <f t="shared" ref="C29:X29" si="9">+C26-C24</f>
        <v>-150916501</v>
      </c>
      <c r="D29" s="15">
        <f t="shared" si="9"/>
        <v>56269351</v>
      </c>
      <c r="E29" s="15">
        <f t="shared" si="9"/>
        <v>-235078289</v>
      </c>
      <c r="F29" s="15">
        <f t="shared" si="9"/>
        <v>37816329</v>
      </c>
      <c r="G29" s="15">
        <f t="shared" si="9"/>
        <v>-476142805</v>
      </c>
      <c r="H29" s="15">
        <f t="shared" si="9"/>
        <v>-46840349</v>
      </c>
      <c r="I29" s="15">
        <f t="shared" si="9"/>
        <v>3766132</v>
      </c>
      <c r="J29" s="15">
        <f t="shared" si="9"/>
        <v>-1408500505</v>
      </c>
      <c r="K29" s="15">
        <f t="shared" si="9"/>
        <v>-166034225</v>
      </c>
      <c r="L29" s="15">
        <f t="shared" si="9"/>
        <v>-12880111</v>
      </c>
      <c r="M29" s="15">
        <f t="shared" si="9"/>
        <v>-7065353</v>
      </c>
      <c r="N29" s="15">
        <f t="shared" si="9"/>
        <v>182324227</v>
      </c>
      <c r="O29" s="15">
        <f t="shared" si="9"/>
        <v>-109746127</v>
      </c>
      <c r="P29" s="15">
        <f t="shared" si="9"/>
        <v>-366637414</v>
      </c>
      <c r="Q29" s="15">
        <f t="shared" si="9"/>
        <v>-131290889</v>
      </c>
      <c r="R29" s="15">
        <f t="shared" si="9"/>
        <v>-314284992</v>
      </c>
      <c r="S29" s="15">
        <f t="shared" si="9"/>
        <v>-13825510</v>
      </c>
      <c r="T29" s="15">
        <f t="shared" si="9"/>
        <v>-569759582</v>
      </c>
      <c r="U29" s="15">
        <f t="shared" si="9"/>
        <v>-175347861</v>
      </c>
      <c r="V29" s="15">
        <f t="shared" si="9"/>
        <v>-238164578</v>
      </c>
      <c r="W29" s="15">
        <f t="shared" si="9"/>
        <v>-241386587</v>
      </c>
      <c r="X29" s="8">
        <f t="shared" si="9"/>
        <v>-31252852</v>
      </c>
    </row>
    <row r="30" spans="1:24" x14ac:dyDescent="0.25">
      <c r="A30" s="20" t="s">
        <v>124</v>
      </c>
      <c r="B30" s="15">
        <f>+B26-B25</f>
        <v>-772412754</v>
      </c>
      <c r="C30" s="15">
        <f t="shared" ref="C30:X30" si="10">+C26-C25</f>
        <v>-153748534</v>
      </c>
      <c r="D30" s="15">
        <f t="shared" si="10"/>
        <v>30751441</v>
      </c>
      <c r="E30" s="15">
        <f t="shared" si="10"/>
        <v>-247464240</v>
      </c>
      <c r="F30" s="15">
        <f t="shared" si="10"/>
        <v>-25432174</v>
      </c>
      <c r="G30" s="15">
        <f t="shared" si="10"/>
        <v>-459461884</v>
      </c>
      <c r="H30" s="15">
        <f t="shared" si="10"/>
        <v>-62846772</v>
      </c>
      <c r="I30" s="15">
        <f t="shared" si="10"/>
        <v>-30934482</v>
      </c>
      <c r="J30" s="15">
        <f t="shared" si="10"/>
        <v>-1336778188</v>
      </c>
      <c r="K30" s="15">
        <f t="shared" si="10"/>
        <v>-275642693</v>
      </c>
      <c r="L30" s="15">
        <f t="shared" si="10"/>
        <v>-30561854</v>
      </c>
      <c r="M30" s="15">
        <f t="shared" si="10"/>
        <v>-55657029</v>
      </c>
      <c r="N30" s="15">
        <f t="shared" si="10"/>
        <v>163638374</v>
      </c>
      <c r="O30" s="15">
        <f t="shared" si="10"/>
        <v>-109746127</v>
      </c>
      <c r="P30" s="15">
        <f t="shared" si="10"/>
        <v>-683967514</v>
      </c>
      <c r="Q30" s="15">
        <f t="shared" si="10"/>
        <v>-127066261</v>
      </c>
      <c r="R30" s="15">
        <f t="shared" si="10"/>
        <v>-338781533</v>
      </c>
      <c r="S30" s="15">
        <f t="shared" si="10"/>
        <v>-26051498</v>
      </c>
      <c r="T30" s="15">
        <f t="shared" si="10"/>
        <v>-626374718</v>
      </c>
      <c r="U30" s="15">
        <f t="shared" si="10"/>
        <v>-552677821</v>
      </c>
      <c r="V30" s="15">
        <f t="shared" si="10"/>
        <v>-215567620</v>
      </c>
      <c r="W30" s="15">
        <f t="shared" si="10"/>
        <v>-331429039</v>
      </c>
      <c r="X30" s="8">
        <f t="shared" si="10"/>
        <v>-58203140</v>
      </c>
    </row>
    <row r="31" spans="1:24" x14ac:dyDescent="0.25">
      <c r="A31" s="20" t="s">
        <v>125</v>
      </c>
      <c r="B31" s="17">
        <f>IF(B24=0,0,B26*100/B24)</f>
        <v>96.009140029409394</v>
      </c>
      <c r="C31" s="17">
        <f t="shared" ref="C31:X31" si="11">IF(C24=0,0,C26*100/C24)</f>
        <v>46.189019004320521</v>
      </c>
      <c r="D31" s="17">
        <f t="shared" si="11"/>
        <v>109.13561799000864</v>
      </c>
      <c r="E31" s="17">
        <f t="shared" si="11"/>
        <v>22.728744336637746</v>
      </c>
      <c r="F31" s="17">
        <f t="shared" si="11"/>
        <v>153.95168854932453</v>
      </c>
      <c r="G31" s="17">
        <f t="shared" si="11"/>
        <v>9.7500722910664983</v>
      </c>
      <c r="H31" s="17">
        <f t="shared" si="11"/>
        <v>87.664589921222344</v>
      </c>
      <c r="I31" s="17">
        <f t="shared" si="11"/>
        <v>101.16984398015256</v>
      </c>
      <c r="J31" s="17">
        <f t="shared" si="11"/>
        <v>69.798546280896076</v>
      </c>
      <c r="K31" s="17">
        <f t="shared" si="11"/>
        <v>79.925644753735043</v>
      </c>
      <c r="L31" s="17">
        <f t="shared" si="11"/>
        <v>93.269864874211649</v>
      </c>
      <c r="M31" s="17">
        <f t="shared" si="11"/>
        <v>99.425706686140956</v>
      </c>
      <c r="N31" s="17">
        <f t="shared" si="11"/>
        <v>113.87031874890654</v>
      </c>
      <c r="O31" s="17">
        <f t="shared" si="11"/>
        <v>87.967687085970837</v>
      </c>
      <c r="P31" s="17">
        <f t="shared" si="11"/>
        <v>87.523188990954935</v>
      </c>
      <c r="Q31" s="17">
        <f t="shared" si="11"/>
        <v>54.922980911791882</v>
      </c>
      <c r="R31" s="17">
        <f t="shared" si="11"/>
        <v>40.461809200633674</v>
      </c>
      <c r="S31" s="17">
        <f t="shared" si="11"/>
        <v>92.782803742392446</v>
      </c>
      <c r="T31" s="17">
        <f t="shared" si="11"/>
        <v>61.55093910590962</v>
      </c>
      <c r="U31" s="17">
        <f t="shared" si="11"/>
        <v>88.743233194713241</v>
      </c>
      <c r="V31" s="17">
        <f t="shared" si="11"/>
        <v>88.632532270769047</v>
      </c>
      <c r="W31" s="17">
        <f t="shared" si="11"/>
        <v>36.550925575638423</v>
      </c>
      <c r="X31" s="10">
        <f t="shared" si="11"/>
        <v>85.241679724384497</v>
      </c>
    </row>
    <row r="32" spans="1:24" x14ac:dyDescent="0.25">
      <c r="A32" s="20" t="s">
        <v>126</v>
      </c>
      <c r="B32" s="17">
        <f>IF(B25=0,0,B26*100/B25)</f>
        <v>94.002373576595119</v>
      </c>
      <c r="C32" s="17">
        <f t="shared" ref="C32:X32" si="12">IF(C25=0,0,C26*100/C25)</f>
        <v>45.727268107508067</v>
      </c>
      <c r="D32" s="17">
        <f t="shared" si="12"/>
        <v>104.79403901172145</v>
      </c>
      <c r="E32" s="17">
        <f t="shared" si="12"/>
        <v>21.839585797709614</v>
      </c>
      <c r="F32" s="17">
        <f t="shared" si="12"/>
        <v>80.92703071005279</v>
      </c>
      <c r="G32" s="17">
        <f t="shared" si="12"/>
        <v>10.068411868237858</v>
      </c>
      <c r="H32" s="17">
        <f t="shared" si="12"/>
        <v>84.118738683498933</v>
      </c>
      <c r="I32" s="17">
        <f t="shared" si="12"/>
        <v>91.326014713164795</v>
      </c>
      <c r="J32" s="17">
        <f t="shared" si="12"/>
        <v>70.888736770765021</v>
      </c>
      <c r="K32" s="17">
        <f t="shared" si="12"/>
        <v>70.573147664306561</v>
      </c>
      <c r="L32" s="17">
        <f t="shared" si="12"/>
        <v>85.381399539126832</v>
      </c>
      <c r="M32" s="17">
        <f t="shared" si="12"/>
        <v>95.647921068722709</v>
      </c>
      <c r="N32" s="17">
        <f t="shared" si="12"/>
        <v>112.27430958124641</v>
      </c>
      <c r="O32" s="17">
        <f t="shared" si="12"/>
        <v>87.967687085970837</v>
      </c>
      <c r="P32" s="17">
        <f t="shared" si="12"/>
        <v>78.992857494603086</v>
      </c>
      <c r="Q32" s="17">
        <f t="shared" si="12"/>
        <v>55.731347994546844</v>
      </c>
      <c r="R32" s="17">
        <f t="shared" si="12"/>
        <v>38.66739905549634</v>
      </c>
      <c r="S32" s="17">
        <f t="shared" si="12"/>
        <v>87.216462977011233</v>
      </c>
      <c r="T32" s="17">
        <f t="shared" si="12"/>
        <v>59.2858881113835</v>
      </c>
      <c r="U32" s="17">
        <f t="shared" si="12"/>
        <v>71.43843886980649</v>
      </c>
      <c r="V32" s="17">
        <f t="shared" si="12"/>
        <v>89.598892796982696</v>
      </c>
      <c r="W32" s="17">
        <f t="shared" si="12"/>
        <v>29.555713078947662</v>
      </c>
      <c r="X32" s="10">
        <f t="shared" si="12"/>
        <v>75.61810395851947</v>
      </c>
    </row>
    <row r="33" spans="1:24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6"/>
    </row>
    <row r="34" spans="1:24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6"/>
    </row>
    <row r="35" spans="1:24" x14ac:dyDescent="0.25">
      <c r="A35" s="20" t="s">
        <v>128</v>
      </c>
      <c r="B35" s="16">
        <v>11265466055</v>
      </c>
      <c r="C35" s="16">
        <v>240412439</v>
      </c>
      <c r="D35" s="16">
        <v>565555461</v>
      </c>
      <c r="E35" s="16">
        <v>256002948</v>
      </c>
      <c r="F35" s="16">
        <v>66178948</v>
      </c>
      <c r="G35" s="16">
        <v>449851937</v>
      </c>
      <c r="H35" s="16">
        <v>337642808</v>
      </c>
      <c r="I35" s="16">
        <v>280733554</v>
      </c>
      <c r="J35" s="16">
        <v>4523421464</v>
      </c>
      <c r="K35" s="16">
        <v>769612678</v>
      </c>
      <c r="L35" s="16">
        <v>190929679</v>
      </c>
      <c r="M35" s="16">
        <v>942674200</v>
      </c>
      <c r="N35" s="16">
        <v>1168242735</v>
      </c>
      <c r="O35" s="16">
        <v>699254012</v>
      </c>
      <c r="P35" s="16">
        <v>2621869809</v>
      </c>
      <c r="Q35" s="16">
        <v>247146031</v>
      </c>
      <c r="R35" s="16">
        <v>493060600</v>
      </c>
      <c r="S35" s="16">
        <v>181643444</v>
      </c>
      <c r="T35" s="16">
        <v>1386834381</v>
      </c>
      <c r="U35" s="16">
        <v>1386503301</v>
      </c>
      <c r="V35" s="16">
        <v>1931934938</v>
      </c>
      <c r="W35" s="16">
        <v>341197713</v>
      </c>
      <c r="X35" s="9">
        <v>207764289</v>
      </c>
    </row>
    <row r="36" spans="1:24" x14ac:dyDescent="0.25">
      <c r="A36" s="20" t="s">
        <v>129</v>
      </c>
      <c r="B36" s="16">
        <v>11461598816</v>
      </c>
      <c r="C36" s="16">
        <v>242267885</v>
      </c>
      <c r="D36" s="16">
        <v>584719521</v>
      </c>
      <c r="E36" s="16">
        <v>265059685</v>
      </c>
      <c r="F36" s="16">
        <v>129427451</v>
      </c>
      <c r="G36" s="16">
        <v>448256857</v>
      </c>
      <c r="H36" s="16">
        <v>353649231</v>
      </c>
      <c r="I36" s="16">
        <v>310720168</v>
      </c>
      <c r="J36" s="16">
        <v>4403761739</v>
      </c>
      <c r="K36" s="16">
        <v>857352058</v>
      </c>
      <c r="L36" s="16">
        <v>208611422</v>
      </c>
      <c r="M36" s="16">
        <v>991320968</v>
      </c>
      <c r="N36" s="16">
        <v>1168487839</v>
      </c>
      <c r="O36" s="16">
        <v>699254012</v>
      </c>
      <c r="P36" s="16">
        <v>2887394829</v>
      </c>
      <c r="Q36" s="16">
        <v>242071361</v>
      </c>
      <c r="R36" s="16">
        <v>509057141</v>
      </c>
      <c r="S36" s="16">
        <v>195516816</v>
      </c>
      <c r="T36" s="16">
        <v>1452591560</v>
      </c>
      <c r="U36" s="16">
        <v>1733033261</v>
      </c>
      <c r="V36" s="16">
        <v>1917641758</v>
      </c>
      <c r="W36" s="16">
        <v>463101817</v>
      </c>
      <c r="X36" s="9">
        <v>207493028</v>
      </c>
    </row>
    <row r="37" spans="1:24" x14ac:dyDescent="0.25">
      <c r="A37" s="20" t="s">
        <v>130</v>
      </c>
      <c r="B37" s="16">
        <v>11173004017</v>
      </c>
      <c r="C37" s="16">
        <v>120878761</v>
      </c>
      <c r="D37" s="16">
        <v>649647622</v>
      </c>
      <c r="E37" s="16">
        <v>68762962</v>
      </c>
      <c r="F37" s="16">
        <v>107733436</v>
      </c>
      <c r="G37" s="16">
        <v>27697139</v>
      </c>
      <c r="H37" s="16">
        <v>299075742</v>
      </c>
      <c r="I37" s="16">
        <v>285688783</v>
      </c>
      <c r="J37" s="16">
        <v>3087700046</v>
      </c>
      <c r="K37" s="16">
        <v>619173978</v>
      </c>
      <c r="L37" s="16">
        <v>178446156</v>
      </c>
      <c r="M37" s="16">
        <v>1003844728</v>
      </c>
      <c r="N37" s="16">
        <v>1321476613</v>
      </c>
      <c r="O37" s="16">
        <v>709965636</v>
      </c>
      <c r="P37" s="16">
        <v>2325229438</v>
      </c>
      <c r="Q37" s="16">
        <v>136410552</v>
      </c>
      <c r="R37" s="16">
        <v>201738541</v>
      </c>
      <c r="S37" s="16">
        <v>172338597</v>
      </c>
      <c r="T37" s="16">
        <v>859048361</v>
      </c>
      <c r="U37" s="16">
        <v>1242098414</v>
      </c>
      <c r="V37" s="16">
        <v>1762651983</v>
      </c>
      <c r="W37" s="16">
        <v>132950850</v>
      </c>
      <c r="X37" s="9">
        <v>169933455</v>
      </c>
    </row>
    <row r="38" spans="1:24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6"/>
    </row>
    <row r="39" spans="1:24" x14ac:dyDescent="0.25">
      <c r="A39" s="20" t="s">
        <v>131</v>
      </c>
      <c r="B39" s="15">
        <f>+B36-B35</f>
        <v>196132761</v>
      </c>
      <c r="C39" s="15">
        <f t="shared" ref="C39:X39" si="13">+C36-C35</f>
        <v>1855446</v>
      </c>
      <c r="D39" s="15">
        <f t="shared" si="13"/>
        <v>19164060</v>
      </c>
      <c r="E39" s="15">
        <f t="shared" si="13"/>
        <v>9056737</v>
      </c>
      <c r="F39" s="15">
        <f t="shared" si="13"/>
        <v>63248503</v>
      </c>
      <c r="G39" s="15">
        <f t="shared" si="13"/>
        <v>-1595080</v>
      </c>
      <c r="H39" s="15">
        <f t="shared" si="13"/>
        <v>16006423</v>
      </c>
      <c r="I39" s="15">
        <f t="shared" si="13"/>
        <v>29986614</v>
      </c>
      <c r="J39" s="15">
        <f t="shared" si="13"/>
        <v>-119659725</v>
      </c>
      <c r="K39" s="15">
        <f t="shared" si="13"/>
        <v>87739380</v>
      </c>
      <c r="L39" s="15">
        <f t="shared" si="13"/>
        <v>17681743</v>
      </c>
      <c r="M39" s="15">
        <f t="shared" si="13"/>
        <v>48646768</v>
      </c>
      <c r="N39" s="15">
        <f t="shared" si="13"/>
        <v>245104</v>
      </c>
      <c r="O39" s="15">
        <f t="shared" si="13"/>
        <v>0</v>
      </c>
      <c r="P39" s="15">
        <f t="shared" si="13"/>
        <v>265525020</v>
      </c>
      <c r="Q39" s="15">
        <f t="shared" si="13"/>
        <v>-5074670</v>
      </c>
      <c r="R39" s="15">
        <f t="shared" si="13"/>
        <v>15996541</v>
      </c>
      <c r="S39" s="15">
        <f t="shared" si="13"/>
        <v>13873372</v>
      </c>
      <c r="T39" s="15">
        <f t="shared" si="13"/>
        <v>65757179</v>
      </c>
      <c r="U39" s="15">
        <f t="shared" si="13"/>
        <v>346529960</v>
      </c>
      <c r="V39" s="15">
        <f t="shared" si="13"/>
        <v>-14293180</v>
      </c>
      <c r="W39" s="15">
        <f t="shared" si="13"/>
        <v>121904104</v>
      </c>
      <c r="X39" s="8">
        <f t="shared" si="13"/>
        <v>-271261</v>
      </c>
    </row>
    <row r="40" spans="1:24" x14ac:dyDescent="0.25">
      <c r="A40" s="20" t="s">
        <v>123</v>
      </c>
      <c r="B40" s="15">
        <f>+B37-B35</f>
        <v>-92462038</v>
      </c>
      <c r="C40" s="15">
        <f t="shared" ref="C40:X40" si="14">+C37-C35</f>
        <v>-119533678</v>
      </c>
      <c r="D40" s="15">
        <f t="shared" si="14"/>
        <v>84092161</v>
      </c>
      <c r="E40" s="15">
        <f t="shared" si="14"/>
        <v>-187239986</v>
      </c>
      <c r="F40" s="15">
        <f t="shared" si="14"/>
        <v>41554488</v>
      </c>
      <c r="G40" s="15">
        <f t="shared" si="14"/>
        <v>-422154798</v>
      </c>
      <c r="H40" s="15">
        <f t="shared" si="14"/>
        <v>-38567066</v>
      </c>
      <c r="I40" s="15">
        <f t="shared" si="14"/>
        <v>4955229</v>
      </c>
      <c r="J40" s="15">
        <f t="shared" si="14"/>
        <v>-1435721418</v>
      </c>
      <c r="K40" s="15">
        <f t="shared" si="14"/>
        <v>-150438700</v>
      </c>
      <c r="L40" s="15">
        <f t="shared" si="14"/>
        <v>-12483523</v>
      </c>
      <c r="M40" s="15">
        <f t="shared" si="14"/>
        <v>61170528</v>
      </c>
      <c r="N40" s="15">
        <f t="shared" si="14"/>
        <v>153233878</v>
      </c>
      <c r="O40" s="15">
        <f t="shared" si="14"/>
        <v>10711624</v>
      </c>
      <c r="P40" s="15">
        <f t="shared" si="14"/>
        <v>-296640371</v>
      </c>
      <c r="Q40" s="15">
        <f t="shared" si="14"/>
        <v>-110735479</v>
      </c>
      <c r="R40" s="15">
        <f t="shared" si="14"/>
        <v>-291322059</v>
      </c>
      <c r="S40" s="15">
        <f t="shared" si="14"/>
        <v>-9304847</v>
      </c>
      <c r="T40" s="15">
        <f t="shared" si="14"/>
        <v>-527786020</v>
      </c>
      <c r="U40" s="15">
        <f t="shared" si="14"/>
        <v>-144404887</v>
      </c>
      <c r="V40" s="15">
        <f t="shared" si="14"/>
        <v>-169282955</v>
      </c>
      <c r="W40" s="15">
        <f t="shared" si="14"/>
        <v>-208246863</v>
      </c>
      <c r="X40" s="8">
        <f t="shared" si="14"/>
        <v>-37830834</v>
      </c>
    </row>
    <row r="41" spans="1:24" x14ac:dyDescent="0.25">
      <c r="A41" s="20" t="s">
        <v>124</v>
      </c>
      <c r="B41" s="15">
        <f>+B37-B36</f>
        <v>-288594799</v>
      </c>
      <c r="C41" s="15">
        <f t="shared" ref="C41:X41" si="15">+C37-C36</f>
        <v>-121389124</v>
      </c>
      <c r="D41" s="15">
        <f t="shared" si="15"/>
        <v>64928101</v>
      </c>
      <c r="E41" s="15">
        <f t="shared" si="15"/>
        <v>-196296723</v>
      </c>
      <c r="F41" s="15">
        <f t="shared" si="15"/>
        <v>-21694015</v>
      </c>
      <c r="G41" s="15">
        <f t="shared" si="15"/>
        <v>-420559718</v>
      </c>
      <c r="H41" s="15">
        <f t="shared" si="15"/>
        <v>-54573489</v>
      </c>
      <c r="I41" s="15">
        <f t="shared" si="15"/>
        <v>-25031385</v>
      </c>
      <c r="J41" s="15">
        <f t="shared" si="15"/>
        <v>-1316061693</v>
      </c>
      <c r="K41" s="15">
        <f t="shared" si="15"/>
        <v>-238178080</v>
      </c>
      <c r="L41" s="15">
        <f t="shared" si="15"/>
        <v>-30165266</v>
      </c>
      <c r="M41" s="15">
        <f t="shared" si="15"/>
        <v>12523760</v>
      </c>
      <c r="N41" s="15">
        <f t="shared" si="15"/>
        <v>152988774</v>
      </c>
      <c r="O41" s="15">
        <f t="shared" si="15"/>
        <v>10711624</v>
      </c>
      <c r="P41" s="15">
        <f t="shared" si="15"/>
        <v>-562165391</v>
      </c>
      <c r="Q41" s="15">
        <f t="shared" si="15"/>
        <v>-105660809</v>
      </c>
      <c r="R41" s="15">
        <f t="shared" si="15"/>
        <v>-307318600</v>
      </c>
      <c r="S41" s="15">
        <f t="shared" si="15"/>
        <v>-23178219</v>
      </c>
      <c r="T41" s="15">
        <f t="shared" si="15"/>
        <v>-593543199</v>
      </c>
      <c r="U41" s="15">
        <f t="shared" si="15"/>
        <v>-490934847</v>
      </c>
      <c r="V41" s="15">
        <f t="shared" si="15"/>
        <v>-154989775</v>
      </c>
      <c r="W41" s="15">
        <f t="shared" si="15"/>
        <v>-330150967</v>
      </c>
      <c r="X41" s="8">
        <f t="shared" si="15"/>
        <v>-37559573</v>
      </c>
    </row>
    <row r="42" spans="1:24" x14ac:dyDescent="0.25">
      <c r="A42" s="20" t="s">
        <v>125</v>
      </c>
      <c r="B42" s="17">
        <f>IF(B35=0,0,B37*100/B35)</f>
        <v>99.179243561264272</v>
      </c>
      <c r="C42" s="17">
        <f t="shared" ref="C42:X42" si="16">IF(C35=0,0,C37*100/C35)</f>
        <v>50.279744884581447</v>
      </c>
      <c r="D42" s="17">
        <f t="shared" si="16"/>
        <v>114.86895040343356</v>
      </c>
      <c r="E42" s="17">
        <f t="shared" si="16"/>
        <v>26.86022271899775</v>
      </c>
      <c r="F42" s="17">
        <f t="shared" si="16"/>
        <v>162.79109785788677</v>
      </c>
      <c r="G42" s="17">
        <f t="shared" si="16"/>
        <v>6.1569455907444501</v>
      </c>
      <c r="H42" s="17">
        <f t="shared" si="16"/>
        <v>88.577554419580594</v>
      </c>
      <c r="I42" s="17">
        <f t="shared" si="16"/>
        <v>101.76510036986886</v>
      </c>
      <c r="J42" s="17">
        <f t="shared" si="16"/>
        <v>68.260277548172326</v>
      </c>
      <c r="K42" s="17">
        <f t="shared" si="16"/>
        <v>80.452673883836411</v>
      </c>
      <c r="L42" s="17">
        <f t="shared" si="16"/>
        <v>93.461716865925283</v>
      </c>
      <c r="M42" s="17">
        <f t="shared" si="16"/>
        <v>106.48904234357957</v>
      </c>
      <c r="N42" s="17">
        <f t="shared" si="16"/>
        <v>113.1166129614322</v>
      </c>
      <c r="O42" s="17">
        <f t="shared" si="16"/>
        <v>101.53186450362476</v>
      </c>
      <c r="P42" s="17">
        <f t="shared" si="16"/>
        <v>88.685922924863277</v>
      </c>
      <c r="Q42" s="17">
        <f t="shared" si="16"/>
        <v>55.194312224257409</v>
      </c>
      <c r="R42" s="17">
        <f t="shared" si="16"/>
        <v>40.915567173690214</v>
      </c>
      <c r="S42" s="17">
        <f t="shared" si="16"/>
        <v>94.877411044903994</v>
      </c>
      <c r="T42" s="17">
        <f t="shared" si="16"/>
        <v>61.943111071458212</v>
      </c>
      <c r="U42" s="17">
        <f t="shared" si="16"/>
        <v>89.584959019149139</v>
      </c>
      <c r="V42" s="17">
        <f t="shared" si="16"/>
        <v>91.237647206937154</v>
      </c>
      <c r="W42" s="17">
        <f t="shared" si="16"/>
        <v>38.965926480286811</v>
      </c>
      <c r="X42" s="10">
        <f t="shared" si="16"/>
        <v>81.791464653485278</v>
      </c>
    </row>
    <row r="43" spans="1:24" x14ac:dyDescent="0.25">
      <c r="A43" s="20" t="s">
        <v>126</v>
      </c>
      <c r="B43" s="17">
        <f>IF(B36=0,0,B37*100/B36)</f>
        <v>97.482072059640302</v>
      </c>
      <c r="C43" s="17">
        <f t="shared" ref="C43:X43" si="17">IF(C36=0,0,C37*100/C36)</f>
        <v>49.894669695902948</v>
      </c>
      <c r="D43" s="17">
        <f t="shared" si="17"/>
        <v>111.1041445801157</v>
      </c>
      <c r="E43" s="17">
        <f t="shared" si="17"/>
        <v>25.942444623368505</v>
      </c>
      <c r="F43" s="17">
        <f t="shared" si="17"/>
        <v>83.238474657126645</v>
      </c>
      <c r="G43" s="17">
        <f t="shared" si="17"/>
        <v>6.1788545043941179</v>
      </c>
      <c r="H43" s="17">
        <f t="shared" si="17"/>
        <v>84.568469484385787</v>
      </c>
      <c r="I43" s="17">
        <f t="shared" si="17"/>
        <v>91.944074579671309</v>
      </c>
      <c r="J43" s="17">
        <f t="shared" si="17"/>
        <v>70.115056830961763</v>
      </c>
      <c r="K43" s="17">
        <f t="shared" si="17"/>
        <v>72.219337694760625</v>
      </c>
      <c r="L43" s="17">
        <f t="shared" si="17"/>
        <v>85.539973932970938</v>
      </c>
      <c r="M43" s="17">
        <f t="shared" si="17"/>
        <v>101.26334057326224</v>
      </c>
      <c r="N43" s="17">
        <f t="shared" si="17"/>
        <v>113.09288542796722</v>
      </c>
      <c r="O43" s="17">
        <f t="shared" si="17"/>
        <v>101.53186450362476</v>
      </c>
      <c r="P43" s="17">
        <f t="shared" si="17"/>
        <v>80.5303595700247</v>
      </c>
      <c r="Q43" s="17">
        <f t="shared" si="17"/>
        <v>56.351379790028112</v>
      </c>
      <c r="R43" s="17">
        <f t="shared" si="17"/>
        <v>39.629842065215229</v>
      </c>
      <c r="S43" s="17">
        <f t="shared" si="17"/>
        <v>88.145153202576708</v>
      </c>
      <c r="T43" s="17">
        <f t="shared" si="17"/>
        <v>59.139016407337515</v>
      </c>
      <c r="U43" s="17">
        <f t="shared" si="17"/>
        <v>71.671931632938239</v>
      </c>
      <c r="V43" s="17">
        <f t="shared" si="17"/>
        <v>91.917688778239466</v>
      </c>
      <c r="W43" s="17">
        <f t="shared" si="17"/>
        <v>28.708773129257665</v>
      </c>
      <c r="X43" s="10">
        <f t="shared" si="17"/>
        <v>81.898392749851823</v>
      </c>
    </row>
    <row r="44" spans="1:24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6"/>
    </row>
    <row r="45" spans="1:24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6"/>
    </row>
    <row r="46" spans="1:24" x14ac:dyDescent="0.25">
      <c r="A46" s="20" t="s">
        <v>128</v>
      </c>
      <c r="B46" s="16">
        <v>2739386237</v>
      </c>
      <c r="C46" s="16">
        <v>89828156</v>
      </c>
      <c r="D46" s="16">
        <v>176753847</v>
      </c>
      <c r="E46" s="16">
        <v>100679820</v>
      </c>
      <c r="F46" s="16">
        <v>57531429</v>
      </c>
      <c r="G46" s="16">
        <v>181301593</v>
      </c>
      <c r="H46" s="16">
        <v>65581482</v>
      </c>
      <c r="I46" s="16">
        <v>111058570</v>
      </c>
      <c r="J46" s="16">
        <v>1094576937</v>
      </c>
      <c r="K46" s="16">
        <v>239830939</v>
      </c>
      <c r="L46" s="16">
        <v>154013487</v>
      </c>
      <c r="M46" s="16">
        <v>300483504</v>
      </c>
      <c r="N46" s="16">
        <v>389250591</v>
      </c>
      <c r="O46" s="16">
        <v>206054628</v>
      </c>
      <c r="P46" s="16">
        <v>759083659</v>
      </c>
      <c r="Q46" s="16">
        <v>109180426</v>
      </c>
      <c r="R46" s="16">
        <v>124792494</v>
      </c>
      <c r="S46" s="16">
        <v>121357220</v>
      </c>
      <c r="T46" s="16">
        <v>478894269</v>
      </c>
      <c r="U46" s="16">
        <v>362506471</v>
      </c>
      <c r="V46" s="16">
        <v>473063626</v>
      </c>
      <c r="W46" s="16">
        <v>120124007</v>
      </c>
      <c r="X46" s="9">
        <v>154597609</v>
      </c>
    </row>
    <row r="47" spans="1:24" x14ac:dyDescent="0.25">
      <c r="A47" s="20" t="s">
        <v>129</v>
      </c>
      <c r="B47" s="16">
        <v>2759707225</v>
      </c>
      <c r="C47" s="16">
        <v>89878156</v>
      </c>
      <c r="D47" s="16">
        <v>197079292</v>
      </c>
      <c r="E47" s="16">
        <v>104757721</v>
      </c>
      <c r="F47" s="16">
        <v>57008910</v>
      </c>
      <c r="G47" s="16">
        <v>175036593</v>
      </c>
      <c r="H47" s="16">
        <v>66405343</v>
      </c>
      <c r="I47" s="16">
        <v>113401293</v>
      </c>
      <c r="J47" s="16">
        <v>1091611507</v>
      </c>
      <c r="K47" s="16">
        <v>240043463</v>
      </c>
      <c r="L47" s="16">
        <v>153052350</v>
      </c>
      <c r="M47" s="16">
        <v>300801504</v>
      </c>
      <c r="N47" s="16">
        <v>379752161</v>
      </c>
      <c r="O47" s="16">
        <v>206054628</v>
      </c>
      <c r="P47" s="16">
        <v>806254768</v>
      </c>
      <c r="Q47" s="16">
        <v>109811684</v>
      </c>
      <c r="R47" s="16">
        <v>140020072</v>
      </c>
      <c r="S47" s="16">
        <v>124450980</v>
      </c>
      <c r="T47" s="16">
        <v>553263084</v>
      </c>
      <c r="U47" s="16">
        <v>388450404</v>
      </c>
      <c r="V47" s="16">
        <v>472033916</v>
      </c>
      <c r="W47" s="16">
        <v>113261900</v>
      </c>
      <c r="X47" s="9">
        <v>154724398</v>
      </c>
    </row>
    <row r="48" spans="1:24" x14ac:dyDescent="0.25">
      <c r="A48" s="20" t="s">
        <v>130</v>
      </c>
      <c r="B48" s="16">
        <v>2854975930</v>
      </c>
      <c r="C48" s="16">
        <v>20304121</v>
      </c>
      <c r="D48" s="16">
        <v>136326246</v>
      </c>
      <c r="E48" s="16">
        <v>33630871</v>
      </c>
      <c r="F48" s="16">
        <v>57728028</v>
      </c>
      <c r="G48" s="16">
        <v>16311</v>
      </c>
      <c r="H48" s="16">
        <v>68624152</v>
      </c>
      <c r="I48" s="16">
        <v>120583264</v>
      </c>
      <c r="J48" s="16">
        <v>1054690832</v>
      </c>
      <c r="K48" s="16">
        <v>213412054</v>
      </c>
      <c r="L48" s="16">
        <v>148825788</v>
      </c>
      <c r="M48" s="16">
        <v>281975679</v>
      </c>
      <c r="N48" s="16">
        <v>381704387</v>
      </c>
      <c r="O48" s="16">
        <v>212816858</v>
      </c>
      <c r="P48" s="16">
        <v>710105335</v>
      </c>
      <c r="Q48" s="16">
        <v>87985512</v>
      </c>
      <c r="R48" s="16">
        <v>88731068</v>
      </c>
      <c r="S48" s="16">
        <v>120630871</v>
      </c>
      <c r="T48" s="16">
        <v>485487141</v>
      </c>
      <c r="U48" s="16">
        <v>383706713</v>
      </c>
      <c r="V48" s="16">
        <v>477996922</v>
      </c>
      <c r="W48" s="16">
        <v>106571447</v>
      </c>
      <c r="X48" s="9">
        <v>130113711</v>
      </c>
    </row>
    <row r="49" spans="1:24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6"/>
    </row>
    <row r="50" spans="1:24" x14ac:dyDescent="0.25">
      <c r="A50" s="20" t="s">
        <v>133</v>
      </c>
      <c r="B50" s="15">
        <f>+B47-B46</f>
        <v>20320988</v>
      </c>
      <c r="C50" s="15">
        <f t="shared" ref="C50:X50" si="18">+C47-C46</f>
        <v>50000</v>
      </c>
      <c r="D50" s="15">
        <f t="shared" si="18"/>
        <v>20325445</v>
      </c>
      <c r="E50" s="15">
        <f t="shared" si="18"/>
        <v>4077901</v>
      </c>
      <c r="F50" s="15">
        <f t="shared" si="18"/>
        <v>-522519</v>
      </c>
      <c r="G50" s="15">
        <f t="shared" si="18"/>
        <v>-6265000</v>
      </c>
      <c r="H50" s="15">
        <f t="shared" si="18"/>
        <v>823861</v>
      </c>
      <c r="I50" s="15">
        <f t="shared" si="18"/>
        <v>2342723</v>
      </c>
      <c r="J50" s="15">
        <f t="shared" si="18"/>
        <v>-2965430</v>
      </c>
      <c r="K50" s="15">
        <f t="shared" si="18"/>
        <v>212524</v>
      </c>
      <c r="L50" s="15">
        <f t="shared" si="18"/>
        <v>-961137</v>
      </c>
      <c r="M50" s="15">
        <f t="shared" si="18"/>
        <v>318000</v>
      </c>
      <c r="N50" s="15">
        <f t="shared" si="18"/>
        <v>-9498430</v>
      </c>
      <c r="O50" s="15">
        <f t="shared" si="18"/>
        <v>0</v>
      </c>
      <c r="P50" s="15">
        <f t="shared" si="18"/>
        <v>47171109</v>
      </c>
      <c r="Q50" s="15">
        <f t="shared" si="18"/>
        <v>631258</v>
      </c>
      <c r="R50" s="15">
        <f t="shared" si="18"/>
        <v>15227578</v>
      </c>
      <c r="S50" s="15">
        <f t="shared" si="18"/>
        <v>3093760</v>
      </c>
      <c r="T50" s="15">
        <f t="shared" si="18"/>
        <v>74368815</v>
      </c>
      <c r="U50" s="15">
        <f t="shared" si="18"/>
        <v>25943933</v>
      </c>
      <c r="V50" s="15">
        <f t="shared" si="18"/>
        <v>-1029710</v>
      </c>
      <c r="W50" s="15">
        <f t="shared" si="18"/>
        <v>-6862107</v>
      </c>
      <c r="X50" s="8">
        <f t="shared" si="18"/>
        <v>126789</v>
      </c>
    </row>
    <row r="51" spans="1:24" x14ac:dyDescent="0.25">
      <c r="A51" s="20" t="s">
        <v>123</v>
      </c>
      <c r="B51" s="15">
        <f>+B48-B46</f>
        <v>115589693</v>
      </c>
      <c r="C51" s="15">
        <f t="shared" ref="C51:X51" si="19">+C48-C46</f>
        <v>-69524035</v>
      </c>
      <c r="D51" s="15">
        <f t="shared" si="19"/>
        <v>-40427601</v>
      </c>
      <c r="E51" s="15">
        <f t="shared" si="19"/>
        <v>-67048949</v>
      </c>
      <c r="F51" s="15">
        <f t="shared" si="19"/>
        <v>196599</v>
      </c>
      <c r="G51" s="15">
        <f t="shared" si="19"/>
        <v>-181285282</v>
      </c>
      <c r="H51" s="15">
        <f t="shared" si="19"/>
        <v>3042670</v>
      </c>
      <c r="I51" s="15">
        <f t="shared" si="19"/>
        <v>9524694</v>
      </c>
      <c r="J51" s="15">
        <f t="shared" si="19"/>
        <v>-39886105</v>
      </c>
      <c r="K51" s="15">
        <f t="shared" si="19"/>
        <v>-26418885</v>
      </c>
      <c r="L51" s="15">
        <f t="shared" si="19"/>
        <v>-5187699</v>
      </c>
      <c r="M51" s="15">
        <f t="shared" si="19"/>
        <v>-18507825</v>
      </c>
      <c r="N51" s="15">
        <f t="shared" si="19"/>
        <v>-7546204</v>
      </c>
      <c r="O51" s="15">
        <f t="shared" si="19"/>
        <v>6762230</v>
      </c>
      <c r="P51" s="15">
        <f t="shared" si="19"/>
        <v>-48978324</v>
      </c>
      <c r="Q51" s="15">
        <f t="shared" si="19"/>
        <v>-21194914</v>
      </c>
      <c r="R51" s="15">
        <f t="shared" si="19"/>
        <v>-36061426</v>
      </c>
      <c r="S51" s="15">
        <f t="shared" si="19"/>
        <v>-726349</v>
      </c>
      <c r="T51" s="15">
        <f t="shared" si="19"/>
        <v>6592872</v>
      </c>
      <c r="U51" s="15">
        <f t="shared" si="19"/>
        <v>21200242</v>
      </c>
      <c r="V51" s="15">
        <f t="shared" si="19"/>
        <v>4933296</v>
      </c>
      <c r="W51" s="15">
        <f t="shared" si="19"/>
        <v>-13552560</v>
      </c>
      <c r="X51" s="8">
        <f t="shared" si="19"/>
        <v>-24483898</v>
      </c>
    </row>
    <row r="52" spans="1:24" x14ac:dyDescent="0.25">
      <c r="A52" s="20" t="s">
        <v>124</v>
      </c>
      <c r="B52" s="15">
        <f>+B48-B47</f>
        <v>95268705</v>
      </c>
      <c r="C52" s="15">
        <f t="shared" ref="C52:X52" si="20">+C48-C47</f>
        <v>-69574035</v>
      </c>
      <c r="D52" s="15">
        <f t="shared" si="20"/>
        <v>-60753046</v>
      </c>
      <c r="E52" s="15">
        <f t="shared" si="20"/>
        <v>-71126850</v>
      </c>
      <c r="F52" s="15">
        <f t="shared" si="20"/>
        <v>719118</v>
      </c>
      <c r="G52" s="15">
        <f t="shared" si="20"/>
        <v>-175020282</v>
      </c>
      <c r="H52" s="15">
        <f t="shared" si="20"/>
        <v>2218809</v>
      </c>
      <c r="I52" s="15">
        <f t="shared" si="20"/>
        <v>7181971</v>
      </c>
      <c r="J52" s="15">
        <f t="shared" si="20"/>
        <v>-36920675</v>
      </c>
      <c r="K52" s="15">
        <f t="shared" si="20"/>
        <v>-26631409</v>
      </c>
      <c r="L52" s="15">
        <f t="shared" si="20"/>
        <v>-4226562</v>
      </c>
      <c r="M52" s="15">
        <f t="shared" si="20"/>
        <v>-18825825</v>
      </c>
      <c r="N52" s="15">
        <f t="shared" si="20"/>
        <v>1952226</v>
      </c>
      <c r="O52" s="15">
        <f t="shared" si="20"/>
        <v>6762230</v>
      </c>
      <c r="P52" s="15">
        <f t="shared" si="20"/>
        <v>-96149433</v>
      </c>
      <c r="Q52" s="15">
        <f t="shared" si="20"/>
        <v>-21826172</v>
      </c>
      <c r="R52" s="15">
        <f t="shared" si="20"/>
        <v>-51289004</v>
      </c>
      <c r="S52" s="15">
        <f t="shared" si="20"/>
        <v>-3820109</v>
      </c>
      <c r="T52" s="15">
        <f t="shared" si="20"/>
        <v>-67775943</v>
      </c>
      <c r="U52" s="15">
        <f t="shared" si="20"/>
        <v>-4743691</v>
      </c>
      <c r="V52" s="15">
        <f t="shared" si="20"/>
        <v>5963006</v>
      </c>
      <c r="W52" s="15">
        <f t="shared" si="20"/>
        <v>-6690453</v>
      </c>
      <c r="X52" s="8">
        <f t="shared" si="20"/>
        <v>-24610687</v>
      </c>
    </row>
    <row r="53" spans="1:24" x14ac:dyDescent="0.25">
      <c r="A53" s="20" t="s">
        <v>125</v>
      </c>
      <c r="B53" s="17">
        <f>IF(B46=0,0,B48*100/B46)</f>
        <v>104.21954711748083</v>
      </c>
      <c r="C53" s="17">
        <f t="shared" ref="C53:X53" si="21">IF(C46=0,0,C48*100/C46)</f>
        <v>22.603292669171569</v>
      </c>
      <c r="D53" s="17">
        <f t="shared" si="21"/>
        <v>77.127739120721941</v>
      </c>
      <c r="E53" s="17">
        <f t="shared" si="21"/>
        <v>33.403785386187621</v>
      </c>
      <c r="F53" s="17">
        <f t="shared" si="21"/>
        <v>100.34172452069633</v>
      </c>
      <c r="G53" s="17">
        <f t="shared" si="21"/>
        <v>8.9966115190173758E-3</v>
      </c>
      <c r="H53" s="17">
        <f t="shared" si="21"/>
        <v>104.63952613940624</v>
      </c>
      <c r="I53" s="17">
        <f t="shared" si="21"/>
        <v>108.5762800655546</v>
      </c>
      <c r="J53" s="17">
        <f t="shared" si="21"/>
        <v>96.356025451320107</v>
      </c>
      <c r="K53" s="17">
        <f t="shared" si="21"/>
        <v>88.98437161187114</v>
      </c>
      <c r="L53" s="17">
        <f t="shared" si="21"/>
        <v>96.631659277995567</v>
      </c>
      <c r="M53" s="17">
        <f t="shared" si="21"/>
        <v>93.840651898148792</v>
      </c>
      <c r="N53" s="17">
        <f t="shared" si="21"/>
        <v>98.061350663434183</v>
      </c>
      <c r="O53" s="17">
        <f t="shared" si="21"/>
        <v>103.28176564905885</v>
      </c>
      <c r="P53" s="17">
        <f t="shared" si="21"/>
        <v>93.547704074604511</v>
      </c>
      <c r="Q53" s="17">
        <f t="shared" si="21"/>
        <v>80.587258379079785</v>
      </c>
      <c r="R53" s="17">
        <f t="shared" si="21"/>
        <v>71.102888608027982</v>
      </c>
      <c r="S53" s="17">
        <f t="shared" si="21"/>
        <v>99.401478544086629</v>
      </c>
      <c r="T53" s="17">
        <f t="shared" si="21"/>
        <v>101.37668634326464</v>
      </c>
      <c r="U53" s="17">
        <f t="shared" si="21"/>
        <v>105.84823822358746</v>
      </c>
      <c r="V53" s="17">
        <f t="shared" si="21"/>
        <v>101.04283984835477</v>
      </c>
      <c r="W53" s="17">
        <f t="shared" si="21"/>
        <v>88.71785887062525</v>
      </c>
      <c r="X53" s="10">
        <f t="shared" si="21"/>
        <v>84.162822337051793</v>
      </c>
    </row>
    <row r="54" spans="1:24" x14ac:dyDescent="0.25">
      <c r="A54" s="20" t="s">
        <v>126</v>
      </c>
      <c r="B54" s="17">
        <f>IF(B47=0,0,B48*100/B47)</f>
        <v>103.45213086870112</v>
      </c>
      <c r="C54" s="17">
        <f t="shared" ref="C54:X54" si="22">IF(C47=0,0,C48*100/C47)</f>
        <v>22.590718260841932</v>
      </c>
      <c r="D54" s="17">
        <f t="shared" si="22"/>
        <v>69.173298024634676</v>
      </c>
      <c r="E54" s="17">
        <f t="shared" si="22"/>
        <v>32.103477126998591</v>
      </c>
      <c r="F54" s="17">
        <f t="shared" si="22"/>
        <v>101.26141334749252</v>
      </c>
      <c r="G54" s="17">
        <f t="shared" si="22"/>
        <v>9.3186228779030215E-3</v>
      </c>
      <c r="H54" s="17">
        <f t="shared" si="22"/>
        <v>103.34131095445136</v>
      </c>
      <c r="I54" s="17">
        <f t="shared" si="22"/>
        <v>106.33323554785217</v>
      </c>
      <c r="J54" s="17">
        <f t="shared" si="22"/>
        <v>96.617782538637158</v>
      </c>
      <c r="K54" s="17">
        <f t="shared" si="22"/>
        <v>88.905588734986708</v>
      </c>
      <c r="L54" s="17">
        <f t="shared" si="22"/>
        <v>97.238486047421034</v>
      </c>
      <c r="M54" s="17">
        <f t="shared" si="22"/>
        <v>93.741445853940945</v>
      </c>
      <c r="N54" s="17">
        <f t="shared" si="22"/>
        <v>100.51407897057365</v>
      </c>
      <c r="O54" s="17">
        <f t="shared" si="22"/>
        <v>103.28176564905885</v>
      </c>
      <c r="P54" s="17">
        <f t="shared" si="22"/>
        <v>88.074559454884366</v>
      </c>
      <c r="Q54" s="17">
        <f t="shared" si="22"/>
        <v>80.12399846267725</v>
      </c>
      <c r="R54" s="17">
        <f t="shared" si="22"/>
        <v>63.370248802614526</v>
      </c>
      <c r="S54" s="17">
        <f t="shared" si="22"/>
        <v>96.930430760770221</v>
      </c>
      <c r="T54" s="17">
        <f t="shared" si="22"/>
        <v>87.749780355849666</v>
      </c>
      <c r="U54" s="17">
        <f t="shared" si="22"/>
        <v>98.778816819044934</v>
      </c>
      <c r="V54" s="17">
        <f t="shared" si="22"/>
        <v>101.26325795623551</v>
      </c>
      <c r="W54" s="17">
        <f t="shared" si="22"/>
        <v>94.092935929911121</v>
      </c>
      <c r="X54" s="10">
        <f t="shared" si="22"/>
        <v>84.093855062211972</v>
      </c>
    </row>
    <row r="55" spans="1:24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6"/>
    </row>
    <row r="56" spans="1:24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6"/>
    </row>
    <row r="57" spans="1:24" x14ac:dyDescent="0.25">
      <c r="A57" s="20" t="s">
        <v>128</v>
      </c>
      <c r="B57" s="16">
        <v>1343987464</v>
      </c>
      <c r="C57" s="16">
        <v>40044260</v>
      </c>
      <c r="D57" s="16">
        <v>50378251</v>
      </c>
      <c r="E57" s="16">
        <v>48221808</v>
      </c>
      <c r="F57" s="16">
        <v>3914000</v>
      </c>
      <c r="G57" s="16">
        <v>77730541</v>
      </c>
      <c r="H57" s="16">
        <v>42079866</v>
      </c>
      <c r="I57" s="16">
        <v>41201000</v>
      </c>
      <c r="J57" s="16">
        <v>140263000</v>
      </c>
      <c r="K57" s="16">
        <v>57483500</v>
      </c>
      <c r="L57" s="16">
        <v>450000</v>
      </c>
      <c r="M57" s="16">
        <v>287594868</v>
      </c>
      <c r="N57" s="16">
        <v>146249241</v>
      </c>
      <c r="O57" s="16">
        <v>212841009</v>
      </c>
      <c r="P57" s="16">
        <v>316680865</v>
      </c>
      <c r="Q57" s="16">
        <v>44113000</v>
      </c>
      <c r="R57" s="16">
        <v>34810650</v>
      </c>
      <c r="S57" s="16">
        <v>9920004</v>
      </c>
      <c r="T57" s="16">
        <v>95021271</v>
      </c>
      <c r="U57" s="16">
        <v>171207399</v>
      </c>
      <c r="V57" s="16">
        <v>163206950</v>
      </c>
      <c r="W57" s="16">
        <v>39243750</v>
      </c>
      <c r="X57" s="9">
        <v>4000000</v>
      </c>
    </row>
    <row r="58" spans="1:24" x14ac:dyDescent="0.25">
      <c r="A58" s="20" t="s">
        <v>129</v>
      </c>
      <c r="B58" s="16">
        <v>1417041824</v>
      </c>
      <c r="C58" s="16">
        <v>41020847</v>
      </c>
      <c r="D58" s="16">
        <v>56732101</v>
      </c>
      <c r="E58" s="16">
        <v>51551022</v>
      </c>
      <c r="F58" s="16">
        <v>3914000</v>
      </c>
      <c r="G58" s="16">
        <v>62644700</v>
      </c>
      <c r="H58" s="16">
        <v>42079866</v>
      </c>
      <c r="I58" s="16">
        <v>45915000</v>
      </c>
      <c r="J58" s="16">
        <v>188200408</v>
      </c>
      <c r="K58" s="16">
        <v>79352588</v>
      </c>
      <c r="L58" s="16">
        <v>450000</v>
      </c>
      <c r="M58" s="16">
        <v>287539776</v>
      </c>
      <c r="N58" s="16">
        <v>164689990</v>
      </c>
      <c r="O58" s="16">
        <v>212841009</v>
      </c>
      <c r="P58" s="16">
        <v>368485945</v>
      </c>
      <c r="Q58" s="16">
        <v>44963042</v>
      </c>
      <c r="R58" s="16">
        <v>43310650</v>
      </c>
      <c r="S58" s="16">
        <v>8272620</v>
      </c>
      <c r="T58" s="16">
        <v>85879228</v>
      </c>
      <c r="U58" s="16">
        <v>202007399</v>
      </c>
      <c r="V58" s="16">
        <v>154903172</v>
      </c>
      <c r="W58" s="16">
        <v>7382098</v>
      </c>
      <c r="X58" s="9">
        <v>31221549</v>
      </c>
    </row>
    <row r="59" spans="1:24" x14ac:dyDescent="0.25">
      <c r="A59" s="20" t="s">
        <v>130</v>
      </c>
      <c r="B59" s="16">
        <v>933223869</v>
      </c>
      <c r="C59" s="16">
        <v>8661437</v>
      </c>
      <c r="D59" s="16">
        <v>22555441</v>
      </c>
      <c r="E59" s="16">
        <v>383505</v>
      </c>
      <c r="F59" s="16">
        <v>175841</v>
      </c>
      <c r="G59" s="16">
        <v>23742534</v>
      </c>
      <c r="H59" s="16">
        <v>33806583</v>
      </c>
      <c r="I59" s="16">
        <v>40011903</v>
      </c>
      <c r="J59" s="16">
        <v>167483913</v>
      </c>
      <c r="K59" s="16">
        <v>41887975</v>
      </c>
      <c r="L59" s="16">
        <v>53412</v>
      </c>
      <c r="M59" s="16">
        <v>219358987</v>
      </c>
      <c r="N59" s="16">
        <v>175339590</v>
      </c>
      <c r="O59" s="16">
        <v>92383258</v>
      </c>
      <c r="P59" s="16">
        <v>246683822</v>
      </c>
      <c r="Q59" s="16">
        <v>23557590</v>
      </c>
      <c r="R59" s="16">
        <v>11847717</v>
      </c>
      <c r="S59" s="16">
        <v>5399341</v>
      </c>
      <c r="T59" s="16">
        <v>53047709</v>
      </c>
      <c r="U59" s="16">
        <v>140264425</v>
      </c>
      <c r="V59" s="16">
        <v>94325327</v>
      </c>
      <c r="W59" s="16">
        <v>6104026</v>
      </c>
      <c r="X59" s="9">
        <v>10577982</v>
      </c>
    </row>
    <row r="60" spans="1:24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6"/>
    </row>
    <row r="61" spans="1:24" x14ac:dyDescent="0.25">
      <c r="A61" s="20" t="s">
        <v>135</v>
      </c>
      <c r="B61" s="15">
        <f>+B58-B57</f>
        <v>73054360</v>
      </c>
      <c r="C61" s="15">
        <f t="shared" ref="C61:X61" si="23">+C58-C57</f>
        <v>976587</v>
      </c>
      <c r="D61" s="15">
        <f t="shared" si="23"/>
        <v>6353850</v>
      </c>
      <c r="E61" s="15">
        <f t="shared" si="23"/>
        <v>3329214</v>
      </c>
      <c r="F61" s="15">
        <f t="shared" si="23"/>
        <v>0</v>
      </c>
      <c r="G61" s="15">
        <f t="shared" si="23"/>
        <v>-15085841</v>
      </c>
      <c r="H61" s="15">
        <f t="shared" si="23"/>
        <v>0</v>
      </c>
      <c r="I61" s="15">
        <f t="shared" si="23"/>
        <v>4714000</v>
      </c>
      <c r="J61" s="15">
        <f t="shared" si="23"/>
        <v>47937408</v>
      </c>
      <c r="K61" s="15">
        <f t="shared" si="23"/>
        <v>21869088</v>
      </c>
      <c r="L61" s="15">
        <f t="shared" si="23"/>
        <v>0</v>
      </c>
      <c r="M61" s="15">
        <f t="shared" si="23"/>
        <v>-55092</v>
      </c>
      <c r="N61" s="15">
        <f t="shared" si="23"/>
        <v>18440749</v>
      </c>
      <c r="O61" s="15">
        <f t="shared" si="23"/>
        <v>0</v>
      </c>
      <c r="P61" s="15">
        <f t="shared" si="23"/>
        <v>51805080</v>
      </c>
      <c r="Q61" s="15">
        <f t="shared" si="23"/>
        <v>850042</v>
      </c>
      <c r="R61" s="15">
        <f t="shared" si="23"/>
        <v>8500000</v>
      </c>
      <c r="S61" s="15">
        <f t="shared" si="23"/>
        <v>-1647384</v>
      </c>
      <c r="T61" s="15">
        <f t="shared" si="23"/>
        <v>-9142043</v>
      </c>
      <c r="U61" s="15">
        <f t="shared" si="23"/>
        <v>30800000</v>
      </c>
      <c r="V61" s="15">
        <f t="shared" si="23"/>
        <v>-8303778</v>
      </c>
      <c r="W61" s="15">
        <f t="shared" si="23"/>
        <v>-31861652</v>
      </c>
      <c r="X61" s="8">
        <f t="shared" si="23"/>
        <v>27221549</v>
      </c>
    </row>
    <row r="62" spans="1:24" x14ac:dyDescent="0.25">
      <c r="A62" s="20" t="s">
        <v>123</v>
      </c>
      <c r="B62" s="15">
        <f>+B59-B57</f>
        <v>-410763595</v>
      </c>
      <c r="C62" s="15">
        <f t="shared" ref="C62:X62" si="24">+C59-C57</f>
        <v>-31382823</v>
      </c>
      <c r="D62" s="15">
        <f t="shared" si="24"/>
        <v>-27822810</v>
      </c>
      <c r="E62" s="15">
        <f t="shared" si="24"/>
        <v>-47838303</v>
      </c>
      <c r="F62" s="15">
        <f t="shared" si="24"/>
        <v>-3738159</v>
      </c>
      <c r="G62" s="15">
        <f t="shared" si="24"/>
        <v>-53988007</v>
      </c>
      <c r="H62" s="15">
        <f t="shared" si="24"/>
        <v>-8273283</v>
      </c>
      <c r="I62" s="15">
        <f t="shared" si="24"/>
        <v>-1189097</v>
      </c>
      <c r="J62" s="15">
        <f t="shared" si="24"/>
        <v>27220913</v>
      </c>
      <c r="K62" s="15">
        <f t="shared" si="24"/>
        <v>-15595525</v>
      </c>
      <c r="L62" s="15">
        <f t="shared" si="24"/>
        <v>-396588</v>
      </c>
      <c r="M62" s="15">
        <f t="shared" si="24"/>
        <v>-68235881</v>
      </c>
      <c r="N62" s="15">
        <f t="shared" si="24"/>
        <v>29090349</v>
      </c>
      <c r="O62" s="15">
        <f t="shared" si="24"/>
        <v>-120457751</v>
      </c>
      <c r="P62" s="15">
        <f t="shared" si="24"/>
        <v>-69997043</v>
      </c>
      <c r="Q62" s="15">
        <f t="shared" si="24"/>
        <v>-20555410</v>
      </c>
      <c r="R62" s="15">
        <f t="shared" si="24"/>
        <v>-22962933</v>
      </c>
      <c r="S62" s="15">
        <f t="shared" si="24"/>
        <v>-4520663</v>
      </c>
      <c r="T62" s="15">
        <f t="shared" si="24"/>
        <v>-41973562</v>
      </c>
      <c r="U62" s="15">
        <f t="shared" si="24"/>
        <v>-30942974</v>
      </c>
      <c r="V62" s="15">
        <f t="shared" si="24"/>
        <v>-68881623</v>
      </c>
      <c r="W62" s="15">
        <f t="shared" si="24"/>
        <v>-33139724</v>
      </c>
      <c r="X62" s="8">
        <f t="shared" si="24"/>
        <v>6577982</v>
      </c>
    </row>
    <row r="63" spans="1:24" x14ac:dyDescent="0.25">
      <c r="A63" s="20" t="s">
        <v>124</v>
      </c>
      <c r="B63" s="15">
        <f>+B59-B58</f>
        <v>-483817955</v>
      </c>
      <c r="C63" s="15">
        <f t="shared" ref="C63:X63" si="25">+C59-C58</f>
        <v>-32359410</v>
      </c>
      <c r="D63" s="15">
        <f t="shared" si="25"/>
        <v>-34176660</v>
      </c>
      <c r="E63" s="15">
        <f t="shared" si="25"/>
        <v>-51167517</v>
      </c>
      <c r="F63" s="15">
        <f t="shared" si="25"/>
        <v>-3738159</v>
      </c>
      <c r="G63" s="15">
        <f t="shared" si="25"/>
        <v>-38902166</v>
      </c>
      <c r="H63" s="15">
        <f t="shared" si="25"/>
        <v>-8273283</v>
      </c>
      <c r="I63" s="15">
        <f t="shared" si="25"/>
        <v>-5903097</v>
      </c>
      <c r="J63" s="15">
        <f t="shared" si="25"/>
        <v>-20716495</v>
      </c>
      <c r="K63" s="15">
        <f t="shared" si="25"/>
        <v>-37464613</v>
      </c>
      <c r="L63" s="15">
        <f t="shared" si="25"/>
        <v>-396588</v>
      </c>
      <c r="M63" s="15">
        <f t="shared" si="25"/>
        <v>-68180789</v>
      </c>
      <c r="N63" s="15">
        <f t="shared" si="25"/>
        <v>10649600</v>
      </c>
      <c r="O63" s="15">
        <f t="shared" si="25"/>
        <v>-120457751</v>
      </c>
      <c r="P63" s="15">
        <f t="shared" si="25"/>
        <v>-121802123</v>
      </c>
      <c r="Q63" s="15">
        <f t="shared" si="25"/>
        <v>-21405452</v>
      </c>
      <c r="R63" s="15">
        <f t="shared" si="25"/>
        <v>-31462933</v>
      </c>
      <c r="S63" s="15">
        <f t="shared" si="25"/>
        <v>-2873279</v>
      </c>
      <c r="T63" s="15">
        <f t="shared" si="25"/>
        <v>-32831519</v>
      </c>
      <c r="U63" s="15">
        <f t="shared" si="25"/>
        <v>-61742974</v>
      </c>
      <c r="V63" s="15">
        <f t="shared" si="25"/>
        <v>-60577845</v>
      </c>
      <c r="W63" s="15">
        <f t="shared" si="25"/>
        <v>-1278072</v>
      </c>
      <c r="X63" s="8">
        <f t="shared" si="25"/>
        <v>-20643567</v>
      </c>
    </row>
    <row r="64" spans="1:24" x14ac:dyDescent="0.25">
      <c r="A64" s="20" t="s">
        <v>125</v>
      </c>
      <c r="B64" s="17">
        <f>IF(B57=0,0,B59*100/B57)</f>
        <v>69.436947441646666</v>
      </c>
      <c r="C64" s="17">
        <f t="shared" ref="C64:X64" si="26">IF(C57=0,0,C59*100/C57)</f>
        <v>21.629659282004461</v>
      </c>
      <c r="D64" s="17">
        <f t="shared" si="26"/>
        <v>44.772179566138568</v>
      </c>
      <c r="E64" s="17">
        <f t="shared" si="26"/>
        <v>0.79529369782236281</v>
      </c>
      <c r="F64" s="17">
        <f t="shared" si="26"/>
        <v>4.4926162493612676</v>
      </c>
      <c r="G64" s="17">
        <f t="shared" si="26"/>
        <v>30.544665834758568</v>
      </c>
      <c r="H64" s="17">
        <f t="shared" si="26"/>
        <v>80.339093760422145</v>
      </c>
      <c r="I64" s="17">
        <f t="shared" si="26"/>
        <v>97.113912283682438</v>
      </c>
      <c r="J64" s="17">
        <f t="shared" si="26"/>
        <v>119.40705175277871</v>
      </c>
      <c r="K64" s="17">
        <f t="shared" si="26"/>
        <v>72.869562570128821</v>
      </c>
      <c r="L64" s="17">
        <f t="shared" si="26"/>
        <v>11.869333333333334</v>
      </c>
      <c r="M64" s="17">
        <f t="shared" si="26"/>
        <v>76.273609652867663</v>
      </c>
      <c r="N64" s="17">
        <f t="shared" si="26"/>
        <v>119.89094015195607</v>
      </c>
      <c r="O64" s="17">
        <f t="shared" si="26"/>
        <v>43.404820543770306</v>
      </c>
      <c r="P64" s="17">
        <f t="shared" si="26"/>
        <v>77.896661675469403</v>
      </c>
      <c r="Q64" s="17">
        <f t="shared" si="26"/>
        <v>53.402829097998321</v>
      </c>
      <c r="R64" s="17">
        <f t="shared" si="26"/>
        <v>34.034747986607549</v>
      </c>
      <c r="S64" s="17">
        <f t="shared" si="26"/>
        <v>54.428818778702109</v>
      </c>
      <c r="T64" s="17">
        <f t="shared" si="26"/>
        <v>55.827193681717851</v>
      </c>
      <c r="U64" s="17">
        <f t="shared" si="26"/>
        <v>81.926614047795908</v>
      </c>
      <c r="V64" s="17">
        <f t="shared" si="26"/>
        <v>57.794920498177312</v>
      </c>
      <c r="W64" s="17">
        <f t="shared" si="26"/>
        <v>15.554135371874501</v>
      </c>
      <c r="X64" s="10">
        <f t="shared" si="26"/>
        <v>264.44954999999999</v>
      </c>
    </row>
    <row r="65" spans="1:24" x14ac:dyDescent="0.25">
      <c r="A65" s="20" t="s">
        <v>126</v>
      </c>
      <c r="B65" s="17">
        <f>IF(B58=0,0,B59*100/B58)</f>
        <v>65.857185948521447</v>
      </c>
      <c r="C65" s="17">
        <f t="shared" ref="C65:X65" si="27">IF(C58=0,0,C59*100/C58)</f>
        <v>21.114720034912981</v>
      </c>
      <c r="D65" s="17">
        <f t="shared" si="27"/>
        <v>39.75781013292633</v>
      </c>
      <c r="E65" s="17">
        <f t="shared" si="27"/>
        <v>0.7439328748904338</v>
      </c>
      <c r="F65" s="17">
        <f t="shared" si="27"/>
        <v>4.4926162493612676</v>
      </c>
      <c r="G65" s="17">
        <f t="shared" si="27"/>
        <v>37.900307607826363</v>
      </c>
      <c r="H65" s="17">
        <f t="shared" si="27"/>
        <v>80.339093760422145</v>
      </c>
      <c r="I65" s="17">
        <f t="shared" si="27"/>
        <v>87.143423717739296</v>
      </c>
      <c r="J65" s="17">
        <f t="shared" si="27"/>
        <v>88.99232195075794</v>
      </c>
      <c r="K65" s="17">
        <f t="shared" si="27"/>
        <v>52.787156733942943</v>
      </c>
      <c r="L65" s="17">
        <f t="shared" si="27"/>
        <v>11.869333333333334</v>
      </c>
      <c r="M65" s="17">
        <f t="shared" si="27"/>
        <v>76.288223511727296</v>
      </c>
      <c r="N65" s="17">
        <f t="shared" si="27"/>
        <v>106.46645251481283</v>
      </c>
      <c r="O65" s="17">
        <f t="shared" si="27"/>
        <v>43.404820543770306</v>
      </c>
      <c r="P65" s="17">
        <f t="shared" si="27"/>
        <v>66.945245903476732</v>
      </c>
      <c r="Q65" s="17">
        <f t="shared" si="27"/>
        <v>52.393229977633631</v>
      </c>
      <c r="R65" s="17">
        <f t="shared" si="27"/>
        <v>27.355204782195603</v>
      </c>
      <c r="S65" s="17">
        <f t="shared" si="27"/>
        <v>65.267605667853715</v>
      </c>
      <c r="T65" s="17">
        <f t="shared" si="27"/>
        <v>61.770127928956228</v>
      </c>
      <c r="U65" s="17">
        <f t="shared" si="27"/>
        <v>69.435290833084778</v>
      </c>
      <c r="V65" s="17">
        <f t="shared" si="27"/>
        <v>60.893089393934424</v>
      </c>
      <c r="W65" s="17">
        <f t="shared" si="27"/>
        <v>82.686873027152984</v>
      </c>
      <c r="X65" s="10">
        <f t="shared" si="27"/>
        <v>33.880388189580216</v>
      </c>
    </row>
    <row r="66" spans="1:24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6"/>
    </row>
    <row r="67" spans="1:24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6"/>
    </row>
    <row r="68" spans="1:24" x14ac:dyDescent="0.25">
      <c r="A68" s="20" t="s">
        <v>128</v>
      </c>
      <c r="B68" s="16">
        <v>602880000</v>
      </c>
      <c r="C68" s="16">
        <v>49192000</v>
      </c>
      <c r="D68" s="16">
        <v>55671000</v>
      </c>
      <c r="E68" s="16">
        <v>54865000</v>
      </c>
      <c r="F68" s="16">
        <v>9327000</v>
      </c>
      <c r="G68" s="16">
        <v>47068000</v>
      </c>
      <c r="H68" s="16">
        <v>47299000</v>
      </c>
      <c r="I68" s="16">
        <v>41480000</v>
      </c>
      <c r="J68" s="16">
        <v>152988000</v>
      </c>
      <c r="K68" s="16">
        <v>71901000</v>
      </c>
      <c r="L68" s="16">
        <v>5089000</v>
      </c>
      <c r="M68" s="16">
        <v>263765000</v>
      </c>
      <c r="N68" s="16">
        <v>64226000</v>
      </c>
      <c r="O68" s="16">
        <v>47526000</v>
      </c>
      <c r="P68" s="16">
        <v>297377000</v>
      </c>
      <c r="Q68" s="16">
        <v>47512000</v>
      </c>
      <c r="R68" s="16">
        <v>40399000</v>
      </c>
      <c r="S68" s="16">
        <v>12088000</v>
      </c>
      <c r="T68" s="16">
        <v>58140000</v>
      </c>
      <c r="U68" s="16">
        <v>130373000</v>
      </c>
      <c r="V68" s="16">
        <v>75788000</v>
      </c>
      <c r="W68" s="16">
        <v>40420000</v>
      </c>
      <c r="X68" s="9">
        <v>5298000</v>
      </c>
    </row>
    <row r="69" spans="1:24" x14ac:dyDescent="0.25">
      <c r="A69" s="20" t="s">
        <v>129</v>
      </c>
      <c r="B69" s="16">
        <v>602880000</v>
      </c>
      <c r="C69" s="16">
        <v>49192000</v>
      </c>
      <c r="D69" s="16">
        <v>29791000</v>
      </c>
      <c r="E69" s="16">
        <v>32929000</v>
      </c>
      <c r="F69" s="16">
        <v>57143000</v>
      </c>
      <c r="G69" s="16">
        <v>30000000</v>
      </c>
      <c r="H69" s="16">
        <v>47299000</v>
      </c>
      <c r="I69" s="16">
        <v>41480000</v>
      </c>
      <c r="J69" s="16">
        <v>152988000</v>
      </c>
      <c r="K69" s="16">
        <v>71901000</v>
      </c>
      <c r="L69" s="16">
        <v>22157000</v>
      </c>
      <c r="M69" s="16">
        <v>263765000</v>
      </c>
      <c r="N69" s="16">
        <v>64226000</v>
      </c>
      <c r="O69" s="16">
        <v>47526000</v>
      </c>
      <c r="P69" s="16">
        <v>297377000</v>
      </c>
      <c r="Q69" s="16">
        <v>47512000</v>
      </c>
      <c r="R69" s="16">
        <v>40399000</v>
      </c>
      <c r="S69" s="16">
        <v>12088000</v>
      </c>
      <c r="T69" s="16">
        <v>58140000</v>
      </c>
      <c r="U69" s="16">
        <v>130373000</v>
      </c>
      <c r="V69" s="16">
        <v>75788000</v>
      </c>
      <c r="W69" s="16">
        <v>21448000</v>
      </c>
      <c r="X69" s="9">
        <v>24270000</v>
      </c>
    </row>
    <row r="70" spans="1:24" x14ac:dyDescent="0.25">
      <c r="A70" s="20" t="s">
        <v>130</v>
      </c>
      <c r="B70" s="16">
        <v>397961234</v>
      </c>
      <c r="C70" s="16">
        <v>24220869</v>
      </c>
      <c r="D70" s="16">
        <v>16546356</v>
      </c>
      <c r="E70" s="16">
        <v>0</v>
      </c>
      <c r="F70" s="16">
        <v>15681057</v>
      </c>
      <c r="G70" s="16">
        <v>0</v>
      </c>
      <c r="H70" s="16">
        <v>128054816</v>
      </c>
      <c r="I70" s="16">
        <v>34792215</v>
      </c>
      <c r="J70" s="16">
        <v>126419142</v>
      </c>
      <c r="K70" s="16">
        <v>47468324</v>
      </c>
      <c r="L70" s="16">
        <v>350852</v>
      </c>
      <c r="M70" s="16">
        <v>245637828</v>
      </c>
      <c r="N70" s="16">
        <v>141217901</v>
      </c>
      <c r="O70" s="16">
        <v>38568690</v>
      </c>
      <c r="P70" s="16">
        <v>232854320</v>
      </c>
      <c r="Q70" s="16">
        <v>23557589</v>
      </c>
      <c r="R70" s="16">
        <v>12657704</v>
      </c>
      <c r="S70" s="16">
        <v>0</v>
      </c>
      <c r="T70" s="16">
        <v>62618759</v>
      </c>
      <c r="U70" s="16">
        <v>129568962</v>
      </c>
      <c r="V70" s="16">
        <v>100789654</v>
      </c>
      <c r="W70" s="16">
        <v>9751659</v>
      </c>
      <c r="X70" s="9">
        <v>16094751</v>
      </c>
    </row>
    <row r="71" spans="1:24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6"/>
    </row>
    <row r="72" spans="1:24" x14ac:dyDescent="0.25">
      <c r="A72" s="20" t="s">
        <v>137</v>
      </c>
      <c r="B72" s="15">
        <f>+B69-B68</f>
        <v>0</v>
      </c>
      <c r="C72" s="15">
        <f t="shared" ref="C72:X72" si="28">+C69-C68</f>
        <v>0</v>
      </c>
      <c r="D72" s="15">
        <f t="shared" si="28"/>
        <v>-25880000</v>
      </c>
      <c r="E72" s="15">
        <f t="shared" si="28"/>
        <v>-21936000</v>
      </c>
      <c r="F72" s="15">
        <f t="shared" si="28"/>
        <v>47816000</v>
      </c>
      <c r="G72" s="15">
        <f t="shared" si="28"/>
        <v>-17068000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17068000</v>
      </c>
      <c r="M72" s="15">
        <f t="shared" si="28"/>
        <v>0</v>
      </c>
      <c r="N72" s="15">
        <f t="shared" si="28"/>
        <v>0</v>
      </c>
      <c r="O72" s="15">
        <f t="shared" si="28"/>
        <v>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0</v>
      </c>
      <c r="T72" s="15">
        <f t="shared" si="28"/>
        <v>0</v>
      </c>
      <c r="U72" s="15">
        <f t="shared" si="28"/>
        <v>0</v>
      </c>
      <c r="V72" s="15">
        <f t="shared" si="28"/>
        <v>0</v>
      </c>
      <c r="W72" s="15">
        <f t="shared" si="28"/>
        <v>-18972000</v>
      </c>
      <c r="X72" s="8">
        <f t="shared" si="28"/>
        <v>18972000</v>
      </c>
    </row>
    <row r="73" spans="1:24" x14ac:dyDescent="0.25">
      <c r="A73" s="20" t="s">
        <v>123</v>
      </c>
      <c r="B73" s="15">
        <f>+B70-B68</f>
        <v>-204918766</v>
      </c>
      <c r="C73" s="15">
        <f t="shared" ref="C73:X73" si="29">+C70-C68</f>
        <v>-24971131</v>
      </c>
      <c r="D73" s="15">
        <f t="shared" si="29"/>
        <v>-39124644</v>
      </c>
      <c r="E73" s="15">
        <f t="shared" si="29"/>
        <v>-54865000</v>
      </c>
      <c r="F73" s="15">
        <f t="shared" si="29"/>
        <v>6354057</v>
      </c>
      <c r="G73" s="15">
        <f t="shared" si="29"/>
        <v>-47068000</v>
      </c>
      <c r="H73" s="15">
        <f t="shared" si="29"/>
        <v>80755816</v>
      </c>
      <c r="I73" s="15">
        <f t="shared" si="29"/>
        <v>-6687785</v>
      </c>
      <c r="J73" s="15">
        <f t="shared" si="29"/>
        <v>-26568858</v>
      </c>
      <c r="K73" s="15">
        <f t="shared" si="29"/>
        <v>-24432676</v>
      </c>
      <c r="L73" s="15">
        <f t="shared" si="29"/>
        <v>-4738148</v>
      </c>
      <c r="M73" s="15">
        <f t="shared" si="29"/>
        <v>-18127172</v>
      </c>
      <c r="N73" s="15">
        <f t="shared" si="29"/>
        <v>76991901</v>
      </c>
      <c r="O73" s="15">
        <f t="shared" si="29"/>
        <v>-8957310</v>
      </c>
      <c r="P73" s="15">
        <f t="shared" si="29"/>
        <v>-64522680</v>
      </c>
      <c r="Q73" s="15">
        <f t="shared" si="29"/>
        <v>-23954411</v>
      </c>
      <c r="R73" s="15">
        <f t="shared" si="29"/>
        <v>-27741296</v>
      </c>
      <c r="S73" s="15">
        <f t="shared" si="29"/>
        <v>-12088000</v>
      </c>
      <c r="T73" s="15">
        <f t="shared" si="29"/>
        <v>4478759</v>
      </c>
      <c r="U73" s="15">
        <f t="shared" si="29"/>
        <v>-804038</v>
      </c>
      <c r="V73" s="15">
        <f t="shared" si="29"/>
        <v>25001654</v>
      </c>
      <c r="W73" s="15">
        <f t="shared" si="29"/>
        <v>-30668341</v>
      </c>
      <c r="X73" s="8">
        <f t="shared" si="29"/>
        <v>10796751</v>
      </c>
    </row>
    <row r="74" spans="1:24" x14ac:dyDescent="0.25">
      <c r="A74" s="20" t="s">
        <v>124</v>
      </c>
      <c r="B74" s="15">
        <f>+B70-B69</f>
        <v>-204918766</v>
      </c>
      <c r="C74" s="15">
        <f t="shared" ref="C74:X74" si="30">+C70-C69</f>
        <v>-24971131</v>
      </c>
      <c r="D74" s="15">
        <f t="shared" si="30"/>
        <v>-13244644</v>
      </c>
      <c r="E74" s="15">
        <f t="shared" si="30"/>
        <v>-32929000</v>
      </c>
      <c r="F74" s="15">
        <f t="shared" si="30"/>
        <v>-41461943</v>
      </c>
      <c r="G74" s="15">
        <f t="shared" si="30"/>
        <v>-30000000</v>
      </c>
      <c r="H74" s="15">
        <f t="shared" si="30"/>
        <v>80755816</v>
      </c>
      <c r="I74" s="15">
        <f t="shared" si="30"/>
        <v>-6687785</v>
      </c>
      <c r="J74" s="15">
        <f t="shared" si="30"/>
        <v>-26568858</v>
      </c>
      <c r="K74" s="15">
        <f t="shared" si="30"/>
        <v>-24432676</v>
      </c>
      <c r="L74" s="15">
        <f t="shared" si="30"/>
        <v>-21806148</v>
      </c>
      <c r="M74" s="15">
        <f t="shared" si="30"/>
        <v>-18127172</v>
      </c>
      <c r="N74" s="15">
        <f t="shared" si="30"/>
        <v>76991901</v>
      </c>
      <c r="O74" s="15">
        <f t="shared" si="30"/>
        <v>-8957310</v>
      </c>
      <c r="P74" s="15">
        <f t="shared" si="30"/>
        <v>-64522680</v>
      </c>
      <c r="Q74" s="15">
        <f t="shared" si="30"/>
        <v>-23954411</v>
      </c>
      <c r="R74" s="15">
        <f t="shared" si="30"/>
        <v>-27741296</v>
      </c>
      <c r="S74" s="15">
        <f t="shared" si="30"/>
        <v>-12088000</v>
      </c>
      <c r="T74" s="15">
        <f t="shared" si="30"/>
        <v>4478759</v>
      </c>
      <c r="U74" s="15">
        <f t="shared" si="30"/>
        <v>-804038</v>
      </c>
      <c r="V74" s="15">
        <f t="shared" si="30"/>
        <v>25001654</v>
      </c>
      <c r="W74" s="15">
        <f t="shared" si="30"/>
        <v>-11696341</v>
      </c>
      <c r="X74" s="8">
        <f t="shared" si="30"/>
        <v>-8175249</v>
      </c>
    </row>
    <row r="75" spans="1:24" x14ac:dyDescent="0.25">
      <c r="A75" s="20" t="s">
        <v>138</v>
      </c>
      <c r="B75" s="17">
        <f>IF(B68=0,0,B70*100/B68)</f>
        <v>66.010024217091299</v>
      </c>
      <c r="C75" s="17">
        <f t="shared" ref="C75:X75" si="31">IF(C68=0,0,C70*100/C68)</f>
        <v>49.237414620263458</v>
      </c>
      <c r="D75" s="17">
        <f t="shared" si="31"/>
        <v>29.721679150724793</v>
      </c>
      <c r="E75" s="17">
        <f t="shared" si="31"/>
        <v>0</v>
      </c>
      <c r="F75" s="17">
        <f t="shared" si="31"/>
        <v>168.12541009971051</v>
      </c>
      <c r="G75" s="17">
        <f t="shared" si="31"/>
        <v>0</v>
      </c>
      <c r="H75" s="17">
        <f t="shared" si="31"/>
        <v>270.73472166430582</v>
      </c>
      <c r="I75" s="17">
        <f t="shared" si="31"/>
        <v>83.877085342333658</v>
      </c>
      <c r="J75" s="17">
        <f t="shared" si="31"/>
        <v>82.633371244803513</v>
      </c>
      <c r="K75" s="17">
        <f t="shared" si="31"/>
        <v>66.01900390815149</v>
      </c>
      <c r="L75" s="17">
        <f t="shared" si="31"/>
        <v>6.8943210846924741</v>
      </c>
      <c r="M75" s="17">
        <f t="shared" si="31"/>
        <v>93.1275294296059</v>
      </c>
      <c r="N75" s="17">
        <f t="shared" si="31"/>
        <v>219.87653131130693</v>
      </c>
      <c r="O75" s="17">
        <f t="shared" si="31"/>
        <v>81.15282161343265</v>
      </c>
      <c r="P75" s="17">
        <f t="shared" si="31"/>
        <v>78.302733567155499</v>
      </c>
      <c r="Q75" s="17">
        <f t="shared" si="31"/>
        <v>49.582398130998484</v>
      </c>
      <c r="R75" s="17">
        <f t="shared" si="31"/>
        <v>31.331726032822594</v>
      </c>
      <c r="S75" s="17">
        <f t="shared" si="31"/>
        <v>0</v>
      </c>
      <c r="T75" s="17">
        <f t="shared" si="31"/>
        <v>107.70340385276918</v>
      </c>
      <c r="U75" s="17">
        <f t="shared" si="31"/>
        <v>99.383278746366202</v>
      </c>
      <c r="V75" s="17">
        <f t="shared" si="31"/>
        <v>132.98893492373463</v>
      </c>
      <c r="W75" s="17">
        <f t="shared" si="31"/>
        <v>24.125826323602176</v>
      </c>
      <c r="X75" s="10">
        <f t="shared" si="31"/>
        <v>303.78918459796148</v>
      </c>
    </row>
    <row r="76" spans="1:24" x14ac:dyDescent="0.25">
      <c r="A76" s="20" t="s">
        <v>139</v>
      </c>
      <c r="B76" s="17">
        <f>IF(B69=0,0,B70*100/B69)</f>
        <v>66.010024217091299</v>
      </c>
      <c r="C76" s="17">
        <f t="shared" ref="C76:X76" si="32">IF(C69=0,0,C70*100/C69)</f>
        <v>49.237414620263458</v>
      </c>
      <c r="D76" s="17">
        <f t="shared" si="32"/>
        <v>55.54145882984794</v>
      </c>
      <c r="E76" s="17">
        <f t="shared" si="32"/>
        <v>0</v>
      </c>
      <c r="F76" s="17">
        <f t="shared" si="32"/>
        <v>27.441781145547136</v>
      </c>
      <c r="G76" s="17">
        <f t="shared" si="32"/>
        <v>0</v>
      </c>
      <c r="H76" s="17">
        <f t="shared" si="32"/>
        <v>270.73472166430582</v>
      </c>
      <c r="I76" s="17">
        <f t="shared" si="32"/>
        <v>83.877085342333658</v>
      </c>
      <c r="J76" s="17">
        <f t="shared" si="32"/>
        <v>82.633371244803513</v>
      </c>
      <c r="K76" s="17">
        <f t="shared" si="32"/>
        <v>66.01900390815149</v>
      </c>
      <c r="L76" s="17">
        <f t="shared" si="32"/>
        <v>1.5834815182560815</v>
      </c>
      <c r="M76" s="17">
        <f t="shared" si="32"/>
        <v>93.1275294296059</v>
      </c>
      <c r="N76" s="17">
        <f t="shared" si="32"/>
        <v>219.87653131130693</v>
      </c>
      <c r="O76" s="17">
        <f t="shared" si="32"/>
        <v>81.15282161343265</v>
      </c>
      <c r="P76" s="17">
        <f t="shared" si="32"/>
        <v>78.302733567155499</v>
      </c>
      <c r="Q76" s="17">
        <f t="shared" si="32"/>
        <v>49.582398130998484</v>
      </c>
      <c r="R76" s="17">
        <f t="shared" si="32"/>
        <v>31.331726032822594</v>
      </c>
      <c r="S76" s="17">
        <f t="shared" si="32"/>
        <v>0</v>
      </c>
      <c r="T76" s="17">
        <f t="shared" si="32"/>
        <v>107.70340385276918</v>
      </c>
      <c r="U76" s="17">
        <f t="shared" si="32"/>
        <v>99.383278746366202</v>
      </c>
      <c r="V76" s="17">
        <f t="shared" si="32"/>
        <v>132.98893492373463</v>
      </c>
      <c r="W76" s="17">
        <f t="shared" si="32"/>
        <v>45.466519022752706</v>
      </c>
      <c r="X76" s="10">
        <f t="shared" si="32"/>
        <v>66.315414091470956</v>
      </c>
    </row>
    <row r="77" spans="1:24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6"/>
    </row>
    <row r="78" spans="1:24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6"/>
    </row>
    <row r="79" spans="1:24" x14ac:dyDescent="0.25">
      <c r="A79" s="20" t="s">
        <v>141</v>
      </c>
      <c r="B79" s="16">
        <v>11816960068</v>
      </c>
      <c r="C79" s="16">
        <v>618554381</v>
      </c>
      <c r="D79" s="16">
        <v>658558080</v>
      </c>
      <c r="E79" s="16">
        <v>0</v>
      </c>
      <c r="F79" s="16">
        <v>17663605</v>
      </c>
      <c r="G79" s="16">
        <v>2193643189</v>
      </c>
      <c r="H79" s="16">
        <v>734508658</v>
      </c>
      <c r="I79" s="16">
        <v>215591256</v>
      </c>
      <c r="J79" s="16">
        <v>10261327184</v>
      </c>
      <c r="K79" s="16">
        <v>1068213520</v>
      </c>
      <c r="L79" s="16">
        <v>31019340</v>
      </c>
      <c r="M79" s="16">
        <v>733343252</v>
      </c>
      <c r="N79" s="16">
        <v>2060763148</v>
      </c>
      <c r="O79" s="16">
        <v>1658891386</v>
      </c>
      <c r="P79" s="16">
        <v>3278486177</v>
      </c>
      <c r="Q79" s="16">
        <v>0</v>
      </c>
      <c r="R79" s="16">
        <v>0</v>
      </c>
      <c r="S79" s="16">
        <v>8081551</v>
      </c>
      <c r="T79" s="16">
        <v>2142155962</v>
      </c>
      <c r="U79" s="16">
        <v>1256992804</v>
      </c>
      <c r="V79" s="16">
        <v>3764603635</v>
      </c>
      <c r="W79" s="16">
        <v>1597836073</v>
      </c>
      <c r="X79" s="9">
        <v>0</v>
      </c>
    </row>
    <row r="80" spans="1:24" x14ac:dyDescent="0.25">
      <c r="A80" s="20" t="s">
        <v>142</v>
      </c>
      <c r="B80" s="16">
        <v>11334058451</v>
      </c>
      <c r="C80" s="16">
        <v>595957711</v>
      </c>
      <c r="D80" s="16">
        <v>645698324</v>
      </c>
      <c r="E80" s="16">
        <v>0</v>
      </c>
      <c r="F80" s="16">
        <v>15230994</v>
      </c>
      <c r="G80" s="16">
        <v>2123152285</v>
      </c>
      <c r="H80" s="16">
        <v>710173716</v>
      </c>
      <c r="I80" s="16">
        <v>213143351</v>
      </c>
      <c r="J80" s="16">
        <v>9835767216</v>
      </c>
      <c r="K80" s="16">
        <v>1034547068</v>
      </c>
      <c r="L80" s="16">
        <v>31019340</v>
      </c>
      <c r="M80" s="16">
        <v>797001362</v>
      </c>
      <c r="N80" s="16">
        <v>1992050727</v>
      </c>
      <c r="O80" s="16">
        <v>1595919721</v>
      </c>
      <c r="P80" s="16">
        <v>3238115431</v>
      </c>
      <c r="Q80" s="16">
        <v>761798007</v>
      </c>
      <c r="R80" s="16">
        <v>1282622406</v>
      </c>
      <c r="S80" s="16">
        <v>8090551</v>
      </c>
      <c r="T80" s="16">
        <v>2055496611</v>
      </c>
      <c r="U80" s="16">
        <v>1220716046</v>
      </c>
      <c r="V80" s="16">
        <v>4289950684</v>
      </c>
      <c r="W80" s="16">
        <v>1535860228</v>
      </c>
      <c r="X80" s="9">
        <v>0</v>
      </c>
    </row>
    <row r="81" spans="1:24" x14ac:dyDescent="0.25">
      <c r="A81" s="20" t="s">
        <v>143</v>
      </c>
      <c r="B81" s="16">
        <v>10751811283</v>
      </c>
      <c r="C81" s="16">
        <v>573466987</v>
      </c>
      <c r="D81" s="16">
        <v>999178800</v>
      </c>
      <c r="E81" s="16">
        <v>0</v>
      </c>
      <c r="F81" s="16">
        <v>15065633</v>
      </c>
      <c r="G81" s="16">
        <v>2055483138</v>
      </c>
      <c r="H81" s="16">
        <v>682407769</v>
      </c>
      <c r="I81" s="16">
        <v>206302485</v>
      </c>
      <c r="J81" s="16">
        <v>9509651615</v>
      </c>
      <c r="K81" s="16">
        <v>1020083710</v>
      </c>
      <c r="L81" s="16">
        <v>31019340</v>
      </c>
      <c r="M81" s="16">
        <v>761416748</v>
      </c>
      <c r="N81" s="16">
        <v>1955836581</v>
      </c>
      <c r="O81" s="16">
        <v>1541185273</v>
      </c>
      <c r="P81" s="16">
        <v>3158494283</v>
      </c>
      <c r="Q81" s="16">
        <v>739992267</v>
      </c>
      <c r="R81" s="16">
        <v>1237157104</v>
      </c>
      <c r="S81" s="16">
        <v>8099551</v>
      </c>
      <c r="T81" s="16">
        <v>1991766787</v>
      </c>
      <c r="U81" s="16">
        <v>1178460293</v>
      </c>
      <c r="V81" s="16">
        <v>4191466158</v>
      </c>
      <c r="W81" s="16">
        <v>1479777009</v>
      </c>
      <c r="X81" s="9">
        <v>0</v>
      </c>
    </row>
    <row r="82" spans="1:24" x14ac:dyDescent="0.25">
      <c r="A82" s="20" t="s">
        <v>144</v>
      </c>
      <c r="B82" s="16">
        <v>10011094751</v>
      </c>
      <c r="C82" s="16">
        <v>547728087</v>
      </c>
      <c r="D82" s="16">
        <v>953740420</v>
      </c>
      <c r="E82" s="16">
        <v>0</v>
      </c>
      <c r="F82" s="16">
        <v>14941334</v>
      </c>
      <c r="G82" s="16">
        <v>1982274424</v>
      </c>
      <c r="H82" s="16">
        <v>653827383</v>
      </c>
      <c r="I82" s="16">
        <v>213606805</v>
      </c>
      <c r="J82" s="16">
        <v>9084554154</v>
      </c>
      <c r="K82" s="16">
        <v>968435634</v>
      </c>
      <c r="L82" s="16">
        <v>31019340</v>
      </c>
      <c r="M82" s="16">
        <v>729171961</v>
      </c>
      <c r="N82" s="16">
        <v>1887224572</v>
      </c>
      <c r="O82" s="16">
        <v>1569325682</v>
      </c>
      <c r="P82" s="16">
        <v>3043393418</v>
      </c>
      <c r="Q82" s="16">
        <v>716957048</v>
      </c>
      <c r="R82" s="16">
        <v>1197468483</v>
      </c>
      <c r="S82" s="16">
        <v>8472940</v>
      </c>
      <c r="T82" s="16">
        <v>1924217735</v>
      </c>
      <c r="U82" s="16">
        <v>1242853713</v>
      </c>
      <c r="V82" s="16">
        <v>4048246036</v>
      </c>
      <c r="W82" s="16">
        <v>1430348026</v>
      </c>
      <c r="X82" s="9">
        <v>0</v>
      </c>
    </row>
    <row r="83" spans="1:24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6"/>
    </row>
    <row r="84" spans="1:24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6"/>
    </row>
    <row r="85" spans="1:24" x14ac:dyDescent="0.25">
      <c r="A85" s="20" t="s">
        <v>141</v>
      </c>
      <c r="B85" s="16">
        <v>1684199629</v>
      </c>
      <c r="C85" s="16">
        <v>414149788</v>
      </c>
      <c r="D85" s="16">
        <v>545033396</v>
      </c>
      <c r="E85" s="16">
        <v>0</v>
      </c>
      <c r="F85" s="16">
        <v>13984731</v>
      </c>
      <c r="G85" s="16">
        <v>479455075</v>
      </c>
      <c r="H85" s="16">
        <v>326987058</v>
      </c>
      <c r="I85" s="16">
        <v>265093672</v>
      </c>
      <c r="J85" s="16">
        <v>19514425067</v>
      </c>
      <c r="K85" s="16">
        <v>1601020915</v>
      </c>
      <c r="L85" s="16">
        <v>672022</v>
      </c>
      <c r="M85" s="16">
        <v>103912769</v>
      </c>
      <c r="N85" s="16">
        <v>1714691535</v>
      </c>
      <c r="O85" s="16">
        <v>1109294702</v>
      </c>
      <c r="P85" s="16">
        <v>9855099924</v>
      </c>
      <c r="Q85" s="16">
        <v>0</v>
      </c>
      <c r="R85" s="16">
        <v>0</v>
      </c>
      <c r="S85" s="16">
        <v>6864063</v>
      </c>
      <c r="T85" s="16">
        <v>2474409386</v>
      </c>
      <c r="U85" s="16">
        <v>3458585549</v>
      </c>
      <c r="V85" s="16">
        <v>119762761</v>
      </c>
      <c r="W85" s="16">
        <v>1516074395</v>
      </c>
      <c r="X85" s="9">
        <v>697815</v>
      </c>
    </row>
    <row r="86" spans="1:24" x14ac:dyDescent="0.25">
      <c r="A86" s="20" t="s">
        <v>142</v>
      </c>
      <c r="B86" s="16">
        <v>1661993144</v>
      </c>
      <c r="C86" s="16">
        <v>362403164</v>
      </c>
      <c r="D86" s="16">
        <v>505143412</v>
      </c>
      <c r="E86" s="16">
        <v>0</v>
      </c>
      <c r="F86" s="16">
        <v>12997256</v>
      </c>
      <c r="G86" s="16">
        <v>453502310</v>
      </c>
      <c r="H86" s="16">
        <v>298626529</v>
      </c>
      <c r="I86" s="16">
        <v>238240674</v>
      </c>
      <c r="J86" s="16">
        <v>18802008334</v>
      </c>
      <c r="K86" s="16">
        <v>1461825519</v>
      </c>
      <c r="L86" s="16">
        <v>964563</v>
      </c>
      <c r="M86" s="16">
        <v>7523808</v>
      </c>
      <c r="N86" s="16">
        <v>1578612324</v>
      </c>
      <c r="O86" s="16">
        <v>1039301356</v>
      </c>
      <c r="P86" s="16">
        <v>9595544911</v>
      </c>
      <c r="Q86" s="16">
        <v>500058803</v>
      </c>
      <c r="R86" s="16">
        <v>585402274</v>
      </c>
      <c r="S86" s="16">
        <v>7320201</v>
      </c>
      <c r="T86" s="16">
        <v>2349803797</v>
      </c>
      <c r="U86" s="16">
        <v>3262013535</v>
      </c>
      <c r="V86" s="16">
        <v>169060112</v>
      </c>
      <c r="W86" s="16">
        <v>1474460117</v>
      </c>
      <c r="X86" s="9">
        <v>300728</v>
      </c>
    </row>
    <row r="87" spans="1:24" x14ac:dyDescent="0.25">
      <c r="A87" s="20" t="s">
        <v>143</v>
      </c>
      <c r="B87" s="16">
        <v>350331801</v>
      </c>
      <c r="C87" s="16">
        <v>345656359</v>
      </c>
      <c r="D87" s="16">
        <v>484533726</v>
      </c>
      <c r="E87" s="16">
        <v>0</v>
      </c>
      <c r="F87" s="16">
        <v>16653574</v>
      </c>
      <c r="G87" s="16">
        <v>429829909</v>
      </c>
      <c r="H87" s="16">
        <v>265257527</v>
      </c>
      <c r="I87" s="16">
        <v>230693047</v>
      </c>
      <c r="J87" s="16">
        <v>18718700323</v>
      </c>
      <c r="K87" s="16">
        <v>1414966499</v>
      </c>
      <c r="L87" s="16">
        <v>0</v>
      </c>
      <c r="M87" s="16">
        <v>13512909</v>
      </c>
      <c r="N87" s="16">
        <v>1567104991</v>
      </c>
      <c r="O87" s="16">
        <v>1018764042</v>
      </c>
      <c r="P87" s="16">
        <v>9333148849</v>
      </c>
      <c r="Q87" s="16">
        <v>494162935</v>
      </c>
      <c r="R87" s="16">
        <v>550005962</v>
      </c>
      <c r="S87" s="16">
        <v>5800695</v>
      </c>
      <c r="T87" s="16">
        <v>2188753522</v>
      </c>
      <c r="U87" s="16">
        <v>3142080831</v>
      </c>
      <c r="V87" s="16">
        <v>149085978</v>
      </c>
      <c r="W87" s="16">
        <v>1410119947</v>
      </c>
      <c r="X87" s="9">
        <v>2960</v>
      </c>
    </row>
    <row r="88" spans="1:24" x14ac:dyDescent="0.25">
      <c r="A88" s="20" t="s">
        <v>144</v>
      </c>
      <c r="B88" s="16">
        <v>393158341</v>
      </c>
      <c r="C88" s="16">
        <v>337482141</v>
      </c>
      <c r="D88" s="16">
        <v>427690201</v>
      </c>
      <c r="E88" s="16">
        <v>206848404</v>
      </c>
      <c r="F88" s="16">
        <v>16853896</v>
      </c>
      <c r="G88" s="16">
        <v>407077242</v>
      </c>
      <c r="H88" s="16">
        <v>283171385</v>
      </c>
      <c r="I88" s="16">
        <v>219752538</v>
      </c>
      <c r="J88" s="16">
        <v>18178614322</v>
      </c>
      <c r="K88" s="16">
        <v>1357106925</v>
      </c>
      <c r="L88" s="16">
        <v>1092718</v>
      </c>
      <c r="M88" s="16">
        <v>17528060</v>
      </c>
      <c r="N88" s="16">
        <v>1526413984</v>
      </c>
      <c r="O88" s="16">
        <v>966861078</v>
      </c>
      <c r="P88" s="16">
        <v>8845140299</v>
      </c>
      <c r="Q88" s="16">
        <v>490160733</v>
      </c>
      <c r="R88" s="16">
        <v>535941727</v>
      </c>
      <c r="S88" s="16">
        <v>6387059</v>
      </c>
      <c r="T88" s="16">
        <v>2064710928</v>
      </c>
      <c r="U88" s="16">
        <v>2985030931</v>
      </c>
      <c r="V88" s="16">
        <v>161268001</v>
      </c>
      <c r="W88" s="16">
        <v>1374626391</v>
      </c>
      <c r="X88" s="9">
        <v>225602</v>
      </c>
    </row>
    <row r="89" spans="1:24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6"/>
    </row>
    <row r="90" spans="1:24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6"/>
    </row>
    <row r="91" spans="1:24" x14ac:dyDescent="0.25">
      <c r="A91" s="20" t="s">
        <v>147</v>
      </c>
      <c r="B91" s="16">
        <v>494860924</v>
      </c>
      <c r="C91" s="16">
        <v>197843</v>
      </c>
      <c r="D91" s="16">
        <v>1113525</v>
      </c>
      <c r="E91" s="16">
        <v>34073582</v>
      </c>
      <c r="F91" s="16">
        <v>0</v>
      </c>
      <c r="G91" s="16">
        <v>16647514</v>
      </c>
      <c r="H91" s="16">
        <v>1278526</v>
      </c>
      <c r="I91" s="16">
        <v>75268782</v>
      </c>
      <c r="J91" s="16">
        <v>21682611</v>
      </c>
      <c r="K91" s="16">
        <v>2830296</v>
      </c>
      <c r="L91" s="16">
        <v>46607736</v>
      </c>
      <c r="M91" s="16">
        <v>0</v>
      </c>
      <c r="N91" s="16">
        <v>-11272760</v>
      </c>
      <c r="O91" s="16">
        <v>-33020399</v>
      </c>
      <c r="P91" s="16">
        <v>69179452</v>
      </c>
      <c r="Q91" s="16">
        <v>485412</v>
      </c>
      <c r="R91" s="16">
        <v>18420436</v>
      </c>
      <c r="S91" s="16">
        <v>0</v>
      </c>
      <c r="T91" s="16">
        <v>-24763523</v>
      </c>
      <c r="U91" s="16">
        <v>5740000</v>
      </c>
      <c r="V91" s="16">
        <v>135507790</v>
      </c>
      <c r="W91" s="16">
        <v>1582500</v>
      </c>
      <c r="X91" s="9">
        <v>86317212</v>
      </c>
    </row>
    <row r="92" spans="1:24" x14ac:dyDescent="0.25">
      <c r="A92" s="20" t="s">
        <v>148</v>
      </c>
      <c r="B92" s="16">
        <v>14562486230</v>
      </c>
      <c r="C92" s="16">
        <v>108822499</v>
      </c>
      <c r="D92" s="16">
        <v>-2456922</v>
      </c>
      <c r="E92" s="16">
        <v>925909</v>
      </c>
      <c r="F92" s="16">
        <v>133981979</v>
      </c>
      <c r="G92" s="16">
        <v>-127677354</v>
      </c>
      <c r="H92" s="16">
        <v>-155733979</v>
      </c>
      <c r="I92" s="16">
        <v>551968009</v>
      </c>
      <c r="J92" s="16">
        <v>-1058058436</v>
      </c>
      <c r="K92" s="16">
        <v>160585864</v>
      </c>
      <c r="L92" s="16">
        <v>127945459</v>
      </c>
      <c r="M92" s="16">
        <v>318653124</v>
      </c>
      <c r="N92" s="16">
        <v>109442854</v>
      </c>
      <c r="O92" s="16">
        <v>111307449</v>
      </c>
      <c r="P92" s="16">
        <v>107667173</v>
      </c>
      <c r="Q92" s="16">
        <v>48285742</v>
      </c>
      <c r="R92" s="16">
        <v>282208215</v>
      </c>
      <c r="S92" s="16">
        <v>-185058327</v>
      </c>
      <c r="T92" s="16">
        <v>741281095</v>
      </c>
      <c r="U92" s="16">
        <v>-209624632</v>
      </c>
      <c r="V92" s="16">
        <v>905597759</v>
      </c>
      <c r="W92" s="16">
        <v>-196664139</v>
      </c>
      <c r="X92" s="9">
        <v>256844665</v>
      </c>
    </row>
    <row r="93" spans="1:24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6"/>
    </row>
    <row r="94" spans="1:24" x14ac:dyDescent="0.25">
      <c r="A94" s="2" t="s">
        <v>149</v>
      </c>
      <c r="B94" s="16">
        <v>0</v>
      </c>
      <c r="C94" s="16">
        <v>98594</v>
      </c>
      <c r="D94" s="16">
        <v>377494</v>
      </c>
      <c r="E94" s="16">
        <v>0</v>
      </c>
      <c r="F94" s="16">
        <v>23214152</v>
      </c>
      <c r="G94" s="16">
        <v>0</v>
      </c>
      <c r="H94" s="16">
        <v>56847805</v>
      </c>
      <c r="I94" s="16">
        <v>0</v>
      </c>
      <c r="J94" s="16">
        <v>847359</v>
      </c>
      <c r="K94" s="16">
        <v>210636</v>
      </c>
      <c r="L94" s="16">
        <v>11800432</v>
      </c>
      <c r="M94" s="16">
        <v>91819237</v>
      </c>
      <c r="N94" s="16">
        <v>0</v>
      </c>
      <c r="O94" s="16">
        <v>0</v>
      </c>
      <c r="P94" s="16">
        <v>0</v>
      </c>
      <c r="Q94" s="16">
        <v>0</v>
      </c>
      <c r="R94" s="16">
        <v>16817285</v>
      </c>
      <c r="S94" s="16">
        <v>13606135</v>
      </c>
      <c r="T94" s="16">
        <v>62449783</v>
      </c>
      <c r="U94" s="16">
        <v>951843</v>
      </c>
      <c r="V94" s="16">
        <v>31572876</v>
      </c>
      <c r="W94" s="16">
        <v>5368932</v>
      </c>
      <c r="X94" s="9">
        <v>201854251</v>
      </c>
    </row>
    <row r="95" spans="1:24" x14ac:dyDescent="0.25">
      <c r="A95" s="22" t="s">
        <v>150</v>
      </c>
      <c r="B95" s="23">
        <v>59910083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9916969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3576395</v>
      </c>
      <c r="U95" s="23">
        <v>0</v>
      </c>
      <c r="V95" s="23">
        <v>0</v>
      </c>
      <c r="W95" s="23">
        <v>0</v>
      </c>
      <c r="X95" s="24">
        <v>0</v>
      </c>
    </row>
  </sheetData>
  <mergeCells count="2">
    <mergeCell ref="A1:X1"/>
    <mergeCell ref="B2:X2"/>
  </mergeCells>
  <pageMargins left="0.7" right="0.7" top="0.75" bottom="0.75" header="0.3" footer="0.3"/>
  <rowBreaks count="1" manualBreakCount="1">
    <brk id="9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5"/>
  <sheetViews>
    <sheetView workbookViewId="0">
      <selection sqref="A1:L1"/>
    </sheetView>
  </sheetViews>
  <sheetFormatPr defaultRowHeight="12.5" x14ac:dyDescent="0.25"/>
  <cols>
    <col min="1" max="1" width="48.54296875" bestFit="1" customWidth="1"/>
    <col min="2" max="12" width="28.81640625" bestFit="1" customWidth="1"/>
  </cols>
  <sheetData>
    <row r="1" spans="1:12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x14ac:dyDescent="0.25">
      <c r="A3" s="18"/>
      <c r="B3" s="11" t="s">
        <v>199</v>
      </c>
      <c r="C3" s="11" t="s">
        <v>200</v>
      </c>
      <c r="D3" s="11" t="s">
        <v>201</v>
      </c>
      <c r="E3" s="11" t="s">
        <v>202</v>
      </c>
      <c r="F3" s="11" t="s">
        <v>203</v>
      </c>
      <c r="G3" s="11" t="s">
        <v>204</v>
      </c>
      <c r="H3" s="11" t="s">
        <v>205</v>
      </c>
      <c r="I3" s="11" t="s">
        <v>206</v>
      </c>
      <c r="J3" s="11" t="s">
        <v>207</v>
      </c>
      <c r="K3" s="11" t="s">
        <v>208</v>
      </c>
      <c r="L3" s="4" t="s">
        <v>209</v>
      </c>
    </row>
    <row r="4" spans="1:12" x14ac:dyDescent="0.25">
      <c r="A4" s="19"/>
      <c r="B4" s="12" t="s">
        <v>210</v>
      </c>
      <c r="C4" s="12" t="s">
        <v>210</v>
      </c>
      <c r="D4" s="12" t="s">
        <v>210</v>
      </c>
      <c r="E4" s="12" t="s">
        <v>211</v>
      </c>
      <c r="F4" s="12" t="s">
        <v>212</v>
      </c>
      <c r="G4" s="12" t="s">
        <v>213</v>
      </c>
      <c r="H4" s="12" t="s">
        <v>214</v>
      </c>
      <c r="I4" s="12" t="s">
        <v>215</v>
      </c>
      <c r="J4" s="12" t="s">
        <v>216</v>
      </c>
      <c r="K4" s="12" t="s">
        <v>217</v>
      </c>
      <c r="L4" s="5" t="s">
        <v>218</v>
      </c>
    </row>
    <row r="5" spans="1:12" x14ac:dyDescent="0.25">
      <c r="A5" s="19"/>
      <c r="B5" s="12" t="s">
        <v>219</v>
      </c>
      <c r="C5" s="12" t="s">
        <v>220</v>
      </c>
      <c r="D5" s="12" t="s">
        <v>221</v>
      </c>
      <c r="E5" s="12" t="s">
        <v>90</v>
      </c>
      <c r="F5" s="12" t="s">
        <v>84</v>
      </c>
      <c r="G5" s="12" t="s">
        <v>84</v>
      </c>
      <c r="H5" s="12" t="s">
        <v>84</v>
      </c>
      <c r="I5" s="12" t="s">
        <v>80</v>
      </c>
      <c r="J5" s="12" t="s">
        <v>80</v>
      </c>
      <c r="K5" s="12" t="s">
        <v>80</v>
      </c>
      <c r="L5" s="5" t="s">
        <v>222</v>
      </c>
    </row>
    <row r="6" spans="1:12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6"/>
    </row>
    <row r="7" spans="1:12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7"/>
    </row>
    <row r="8" spans="1:12" x14ac:dyDescent="0.25">
      <c r="A8" s="20" t="s">
        <v>108</v>
      </c>
      <c r="B8" s="15">
        <f>+B15</f>
        <v>66058081657</v>
      </c>
      <c r="C8" s="15">
        <f t="shared" ref="C8:L8" si="0">+C15</f>
        <v>99907838168</v>
      </c>
      <c r="D8" s="15">
        <f t="shared" si="0"/>
        <v>55828670482</v>
      </c>
      <c r="E8" s="15">
        <f t="shared" si="0"/>
        <v>9376385140</v>
      </c>
      <c r="F8" s="15">
        <f t="shared" si="0"/>
        <v>2033202108</v>
      </c>
      <c r="G8" s="15">
        <f t="shared" si="0"/>
        <v>1525092588</v>
      </c>
      <c r="H8" s="15">
        <f t="shared" si="0"/>
        <v>419962726</v>
      </c>
      <c r="I8" s="15">
        <f t="shared" si="0"/>
        <v>5233049562</v>
      </c>
      <c r="J8" s="15">
        <f t="shared" si="0"/>
        <v>2170664593</v>
      </c>
      <c r="K8" s="15">
        <f t="shared" si="0"/>
        <v>3406588441</v>
      </c>
      <c r="L8" s="8">
        <f t="shared" si="0"/>
        <v>278397808</v>
      </c>
    </row>
    <row r="9" spans="1:12" x14ac:dyDescent="0.25">
      <c r="A9" s="20" t="s">
        <v>109</v>
      </c>
      <c r="B9" s="15">
        <f>+B26</f>
        <v>61515292257</v>
      </c>
      <c r="C9" s="15">
        <f t="shared" ref="C9:L9" si="1">+C26</f>
        <v>100866838496</v>
      </c>
      <c r="D9" s="15">
        <f t="shared" si="1"/>
        <v>53004926481</v>
      </c>
      <c r="E9" s="15">
        <f t="shared" si="1"/>
        <v>8185608413</v>
      </c>
      <c r="F9" s="15">
        <f t="shared" si="1"/>
        <v>2132074566</v>
      </c>
      <c r="G9" s="15">
        <f t="shared" si="1"/>
        <v>1708469096</v>
      </c>
      <c r="H9" s="15">
        <f t="shared" si="1"/>
        <v>430682883</v>
      </c>
      <c r="I9" s="15">
        <f t="shared" si="1"/>
        <v>5110488029</v>
      </c>
      <c r="J9" s="15">
        <f t="shared" si="1"/>
        <v>2403289006</v>
      </c>
      <c r="K9" s="15">
        <f t="shared" si="1"/>
        <v>3608004973</v>
      </c>
      <c r="L9" s="8">
        <f t="shared" si="1"/>
        <v>312861556</v>
      </c>
    </row>
    <row r="10" spans="1:12" x14ac:dyDescent="0.25">
      <c r="A10" s="20" t="s">
        <v>110</v>
      </c>
      <c r="B10" s="15">
        <f>+B8-B9</f>
        <v>4542789400</v>
      </c>
      <c r="C10" s="15">
        <f t="shared" ref="C10:L10" si="2">+C8-C9</f>
        <v>-959000328</v>
      </c>
      <c r="D10" s="15">
        <f t="shared" si="2"/>
        <v>2823744001</v>
      </c>
      <c r="E10" s="15">
        <f t="shared" si="2"/>
        <v>1190776727</v>
      </c>
      <c r="F10" s="15">
        <f t="shared" si="2"/>
        <v>-98872458</v>
      </c>
      <c r="G10" s="15">
        <f t="shared" si="2"/>
        <v>-183376508</v>
      </c>
      <c r="H10" s="15">
        <f t="shared" si="2"/>
        <v>-10720157</v>
      </c>
      <c r="I10" s="15">
        <f t="shared" si="2"/>
        <v>122561533</v>
      </c>
      <c r="J10" s="15">
        <f t="shared" si="2"/>
        <v>-232624413</v>
      </c>
      <c r="K10" s="15">
        <f t="shared" si="2"/>
        <v>-201416532</v>
      </c>
      <c r="L10" s="8">
        <f t="shared" si="2"/>
        <v>-34463748</v>
      </c>
    </row>
    <row r="11" spans="1:12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6"/>
    </row>
    <row r="12" spans="1:12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6"/>
    </row>
    <row r="13" spans="1:12" x14ac:dyDescent="0.25">
      <c r="A13" s="20" t="s">
        <v>113</v>
      </c>
      <c r="B13" s="16">
        <v>68692519934</v>
      </c>
      <c r="C13" s="16">
        <v>93520721659</v>
      </c>
      <c r="D13" s="16">
        <v>55839954396</v>
      </c>
      <c r="E13" s="16">
        <v>9877758787</v>
      </c>
      <c r="F13" s="16">
        <v>2255188032</v>
      </c>
      <c r="G13" s="16">
        <v>1557438192</v>
      </c>
      <c r="H13" s="16">
        <v>454107160</v>
      </c>
      <c r="I13" s="16">
        <v>5836779629</v>
      </c>
      <c r="J13" s="16">
        <v>3053619657</v>
      </c>
      <c r="K13" s="16">
        <v>3687369568</v>
      </c>
      <c r="L13" s="9">
        <v>348783387</v>
      </c>
    </row>
    <row r="14" spans="1:12" x14ac:dyDescent="0.25">
      <c r="A14" s="20" t="s">
        <v>114</v>
      </c>
      <c r="B14" s="16">
        <v>69680756616</v>
      </c>
      <c r="C14" s="16">
        <v>93272660697</v>
      </c>
      <c r="D14" s="16">
        <v>56429792131</v>
      </c>
      <c r="E14" s="16">
        <v>9798527444</v>
      </c>
      <c r="F14" s="16">
        <v>2245172576</v>
      </c>
      <c r="G14" s="16">
        <v>1579557132</v>
      </c>
      <c r="H14" s="16">
        <v>450221482</v>
      </c>
      <c r="I14" s="16">
        <v>5953033843</v>
      </c>
      <c r="J14" s="16">
        <v>2953649293</v>
      </c>
      <c r="K14" s="16">
        <v>3633521443</v>
      </c>
      <c r="L14" s="9">
        <v>379890972</v>
      </c>
    </row>
    <row r="15" spans="1:12" x14ac:dyDescent="0.25">
      <c r="A15" s="20" t="s">
        <v>115</v>
      </c>
      <c r="B15" s="16">
        <v>66058081657</v>
      </c>
      <c r="C15" s="16">
        <v>99907838168</v>
      </c>
      <c r="D15" s="16">
        <v>55828670482</v>
      </c>
      <c r="E15" s="16">
        <v>9376385140</v>
      </c>
      <c r="F15" s="16">
        <v>2033202108</v>
      </c>
      <c r="G15" s="16">
        <v>1525092588</v>
      </c>
      <c r="H15" s="16">
        <v>419962726</v>
      </c>
      <c r="I15" s="16">
        <v>5233049562</v>
      </c>
      <c r="J15" s="16">
        <v>2170664593</v>
      </c>
      <c r="K15" s="16">
        <v>3406588441</v>
      </c>
      <c r="L15" s="9">
        <v>278397808</v>
      </c>
    </row>
    <row r="16" spans="1:12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6"/>
    </row>
    <row r="17" spans="1:12" x14ac:dyDescent="0.25">
      <c r="A17" s="20" t="s">
        <v>116</v>
      </c>
      <c r="B17" s="15">
        <f>+B14-B13</f>
        <v>988236682</v>
      </c>
      <c r="C17" s="15">
        <f t="shared" ref="C17:L17" si="3">+C14-C13</f>
        <v>-248060962</v>
      </c>
      <c r="D17" s="15">
        <f t="shared" si="3"/>
        <v>589837735</v>
      </c>
      <c r="E17" s="15">
        <f t="shared" si="3"/>
        <v>-79231343</v>
      </c>
      <c r="F17" s="15">
        <f t="shared" si="3"/>
        <v>-10015456</v>
      </c>
      <c r="G17" s="15">
        <f t="shared" si="3"/>
        <v>22118940</v>
      </c>
      <c r="H17" s="15">
        <f t="shared" si="3"/>
        <v>-3885678</v>
      </c>
      <c r="I17" s="15">
        <f t="shared" si="3"/>
        <v>116254214</v>
      </c>
      <c r="J17" s="15">
        <f t="shared" si="3"/>
        <v>-99970364</v>
      </c>
      <c r="K17" s="15">
        <f t="shared" si="3"/>
        <v>-53848125</v>
      </c>
      <c r="L17" s="8">
        <f t="shared" si="3"/>
        <v>31107585</v>
      </c>
    </row>
    <row r="18" spans="1:12" x14ac:dyDescent="0.25">
      <c r="A18" s="20" t="s">
        <v>117</v>
      </c>
      <c r="B18" s="15">
        <f>+B15-B13</f>
        <v>-2634438277</v>
      </c>
      <c r="C18" s="15">
        <f t="shared" ref="C18:L18" si="4">+C15-C13</f>
        <v>6387116509</v>
      </c>
      <c r="D18" s="15">
        <f t="shared" si="4"/>
        <v>-11283914</v>
      </c>
      <c r="E18" s="15">
        <f t="shared" si="4"/>
        <v>-501373647</v>
      </c>
      <c r="F18" s="15">
        <f t="shared" si="4"/>
        <v>-221985924</v>
      </c>
      <c r="G18" s="15">
        <f t="shared" si="4"/>
        <v>-32345604</v>
      </c>
      <c r="H18" s="15">
        <f t="shared" si="4"/>
        <v>-34144434</v>
      </c>
      <c r="I18" s="15">
        <f t="shared" si="4"/>
        <v>-603730067</v>
      </c>
      <c r="J18" s="15">
        <f t="shared" si="4"/>
        <v>-882955064</v>
      </c>
      <c r="K18" s="15">
        <f t="shared" si="4"/>
        <v>-280781127</v>
      </c>
      <c r="L18" s="8">
        <f t="shared" si="4"/>
        <v>-70385579</v>
      </c>
    </row>
    <row r="19" spans="1:12" x14ac:dyDescent="0.25">
      <c r="A19" s="20" t="s">
        <v>118</v>
      </c>
      <c r="B19" s="15">
        <f>+B15-B14</f>
        <v>-3622674959</v>
      </c>
      <c r="C19" s="15">
        <f t="shared" ref="C19:L19" si="5">+C15-C14</f>
        <v>6635177471</v>
      </c>
      <c r="D19" s="15">
        <f t="shared" si="5"/>
        <v>-601121649</v>
      </c>
      <c r="E19" s="15">
        <f t="shared" si="5"/>
        <v>-422142304</v>
      </c>
      <c r="F19" s="15">
        <f t="shared" si="5"/>
        <v>-211970468</v>
      </c>
      <c r="G19" s="15">
        <f t="shared" si="5"/>
        <v>-54464544</v>
      </c>
      <c r="H19" s="15">
        <f t="shared" si="5"/>
        <v>-30258756</v>
      </c>
      <c r="I19" s="15">
        <f t="shared" si="5"/>
        <v>-719984281</v>
      </c>
      <c r="J19" s="15">
        <f t="shared" si="5"/>
        <v>-782984700</v>
      </c>
      <c r="K19" s="15">
        <f t="shared" si="5"/>
        <v>-226933002</v>
      </c>
      <c r="L19" s="8">
        <f t="shared" si="5"/>
        <v>-101493164</v>
      </c>
    </row>
    <row r="20" spans="1:12" x14ac:dyDescent="0.25">
      <c r="A20" s="20" t="s">
        <v>119</v>
      </c>
      <c r="B20" s="17">
        <f>IF(B13=0,0,B15*100/B13)</f>
        <v>96.164883338781024</v>
      </c>
      <c r="C20" s="17">
        <f t="shared" ref="C20:L20" si="6">IF(C13=0,0,C15*100/C13)</f>
        <v>106.8296270555835</v>
      </c>
      <c r="D20" s="17">
        <f t="shared" si="6"/>
        <v>99.979792401118416</v>
      </c>
      <c r="E20" s="17">
        <f t="shared" si="6"/>
        <v>94.924216537258914</v>
      </c>
      <c r="F20" s="17">
        <f t="shared" si="6"/>
        <v>90.156655638016446</v>
      </c>
      <c r="G20" s="17">
        <f t="shared" si="6"/>
        <v>97.92315328042244</v>
      </c>
      <c r="H20" s="17">
        <f t="shared" si="6"/>
        <v>92.480974314520822</v>
      </c>
      <c r="I20" s="17">
        <f t="shared" si="6"/>
        <v>89.656452609579929</v>
      </c>
      <c r="J20" s="17">
        <f t="shared" si="6"/>
        <v>71.084969211016571</v>
      </c>
      <c r="K20" s="17">
        <f t="shared" si="6"/>
        <v>92.385327214372666</v>
      </c>
      <c r="L20" s="10">
        <f t="shared" si="6"/>
        <v>79.819687054074052</v>
      </c>
    </row>
    <row r="21" spans="1:12" x14ac:dyDescent="0.25">
      <c r="A21" s="20" t="s">
        <v>120</v>
      </c>
      <c r="B21" s="17">
        <f>IF(B14=0,0,B15*100/B14)</f>
        <v>94.801039576874842</v>
      </c>
      <c r="C21" s="17">
        <f t="shared" ref="C21:L21" si="7">IF(C14=0,0,C15*100/C14)</f>
        <v>107.11374310694818</v>
      </c>
      <c r="D21" s="17">
        <f t="shared" si="7"/>
        <v>98.934744172715511</v>
      </c>
      <c r="E21" s="17">
        <f t="shared" si="7"/>
        <v>95.69177811245001</v>
      </c>
      <c r="F21" s="17">
        <f t="shared" si="7"/>
        <v>90.558834084030792</v>
      </c>
      <c r="G21" s="17">
        <f t="shared" si="7"/>
        <v>96.551910475625647</v>
      </c>
      <c r="H21" s="17">
        <f t="shared" si="7"/>
        <v>93.279139887865242</v>
      </c>
      <c r="I21" s="17">
        <f t="shared" si="7"/>
        <v>87.905590662035152</v>
      </c>
      <c r="J21" s="17">
        <f t="shared" si="7"/>
        <v>73.490938756485605</v>
      </c>
      <c r="K21" s="17">
        <f t="shared" si="7"/>
        <v>93.754460911819095</v>
      </c>
      <c r="L21" s="10">
        <f t="shared" si="7"/>
        <v>73.283607276668846</v>
      </c>
    </row>
    <row r="22" spans="1:12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6"/>
    </row>
    <row r="23" spans="1:12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6"/>
    </row>
    <row r="24" spans="1:12" x14ac:dyDescent="0.25">
      <c r="A24" s="20" t="s">
        <v>113</v>
      </c>
      <c r="B24" s="16">
        <v>68044692740</v>
      </c>
      <c r="C24" s="16">
        <v>89414916295</v>
      </c>
      <c r="D24" s="16">
        <v>54516737219</v>
      </c>
      <c r="E24" s="16">
        <v>9493770780</v>
      </c>
      <c r="F24" s="16">
        <v>2346417971</v>
      </c>
      <c r="G24" s="16">
        <v>1515352723</v>
      </c>
      <c r="H24" s="16">
        <v>453253620</v>
      </c>
      <c r="I24" s="16">
        <v>5588100018</v>
      </c>
      <c r="J24" s="16">
        <v>2917131979</v>
      </c>
      <c r="K24" s="16">
        <v>3655222330</v>
      </c>
      <c r="L24" s="9">
        <v>333198382</v>
      </c>
    </row>
    <row r="25" spans="1:12" x14ac:dyDescent="0.25">
      <c r="A25" s="20" t="s">
        <v>114</v>
      </c>
      <c r="B25" s="16">
        <v>68852788048</v>
      </c>
      <c r="C25" s="16">
        <v>90120872641</v>
      </c>
      <c r="D25" s="16">
        <v>55222299514</v>
      </c>
      <c r="E25" s="16">
        <v>9511581798</v>
      </c>
      <c r="F25" s="16">
        <v>2343395195</v>
      </c>
      <c r="G25" s="16">
        <v>1786861133</v>
      </c>
      <c r="H25" s="16">
        <v>449935168</v>
      </c>
      <c r="I25" s="16">
        <v>5619645620</v>
      </c>
      <c r="J25" s="16">
        <v>2823094803</v>
      </c>
      <c r="K25" s="16">
        <v>3632465339</v>
      </c>
      <c r="L25" s="9">
        <v>364837046</v>
      </c>
    </row>
    <row r="26" spans="1:12" x14ac:dyDescent="0.25">
      <c r="A26" s="20" t="s">
        <v>115</v>
      </c>
      <c r="B26" s="16">
        <v>61515292257</v>
      </c>
      <c r="C26" s="16">
        <v>100866838496</v>
      </c>
      <c r="D26" s="16">
        <v>53004926481</v>
      </c>
      <c r="E26" s="16">
        <v>8185608413</v>
      </c>
      <c r="F26" s="16">
        <v>2132074566</v>
      </c>
      <c r="G26" s="16">
        <v>1708469096</v>
      </c>
      <c r="H26" s="16">
        <v>430682883</v>
      </c>
      <c r="I26" s="16">
        <v>5110488029</v>
      </c>
      <c r="J26" s="16">
        <v>2403289006</v>
      </c>
      <c r="K26" s="16">
        <v>3608004973</v>
      </c>
      <c r="L26" s="9">
        <v>312861556</v>
      </c>
    </row>
    <row r="27" spans="1:12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6"/>
    </row>
    <row r="28" spans="1:12" x14ac:dyDescent="0.25">
      <c r="A28" s="20" t="s">
        <v>122</v>
      </c>
      <c r="B28" s="15">
        <f>+B25-B24</f>
        <v>808095308</v>
      </c>
      <c r="C28" s="15">
        <f t="shared" ref="C28:L28" si="8">+C25-C24</f>
        <v>705956346</v>
      </c>
      <c r="D28" s="15">
        <f t="shared" si="8"/>
        <v>705562295</v>
      </c>
      <c r="E28" s="15">
        <f t="shared" si="8"/>
        <v>17811018</v>
      </c>
      <c r="F28" s="15">
        <f t="shared" si="8"/>
        <v>-3022776</v>
      </c>
      <c r="G28" s="15">
        <f t="shared" si="8"/>
        <v>271508410</v>
      </c>
      <c r="H28" s="15">
        <f t="shared" si="8"/>
        <v>-3318452</v>
      </c>
      <c r="I28" s="15">
        <f t="shared" si="8"/>
        <v>31545602</v>
      </c>
      <c r="J28" s="15">
        <f t="shared" si="8"/>
        <v>-94037176</v>
      </c>
      <c r="K28" s="15">
        <f t="shared" si="8"/>
        <v>-22756991</v>
      </c>
      <c r="L28" s="8">
        <f t="shared" si="8"/>
        <v>31638664</v>
      </c>
    </row>
    <row r="29" spans="1:12" x14ac:dyDescent="0.25">
      <c r="A29" s="20" t="s">
        <v>123</v>
      </c>
      <c r="B29" s="15">
        <f>+B26-B24</f>
        <v>-6529400483</v>
      </c>
      <c r="C29" s="15">
        <f t="shared" ref="C29:L29" si="9">+C26-C24</f>
        <v>11451922201</v>
      </c>
      <c r="D29" s="15">
        <f t="shared" si="9"/>
        <v>-1511810738</v>
      </c>
      <c r="E29" s="15">
        <f t="shared" si="9"/>
        <v>-1308162367</v>
      </c>
      <c r="F29" s="15">
        <f t="shared" si="9"/>
        <v>-214343405</v>
      </c>
      <c r="G29" s="15">
        <f t="shared" si="9"/>
        <v>193116373</v>
      </c>
      <c r="H29" s="15">
        <f t="shared" si="9"/>
        <v>-22570737</v>
      </c>
      <c r="I29" s="15">
        <f t="shared" si="9"/>
        <v>-477611989</v>
      </c>
      <c r="J29" s="15">
        <f t="shared" si="9"/>
        <v>-513842973</v>
      </c>
      <c r="K29" s="15">
        <f t="shared" si="9"/>
        <v>-47217357</v>
      </c>
      <c r="L29" s="8">
        <f t="shared" si="9"/>
        <v>-20336826</v>
      </c>
    </row>
    <row r="30" spans="1:12" x14ac:dyDescent="0.25">
      <c r="A30" s="20" t="s">
        <v>124</v>
      </c>
      <c r="B30" s="15">
        <f>+B26-B25</f>
        <v>-7337495791</v>
      </c>
      <c r="C30" s="15">
        <f t="shared" ref="C30:L30" si="10">+C26-C25</f>
        <v>10745965855</v>
      </c>
      <c r="D30" s="15">
        <f t="shared" si="10"/>
        <v>-2217373033</v>
      </c>
      <c r="E30" s="15">
        <f t="shared" si="10"/>
        <v>-1325973385</v>
      </c>
      <c r="F30" s="15">
        <f t="shared" si="10"/>
        <v>-211320629</v>
      </c>
      <c r="G30" s="15">
        <f t="shared" si="10"/>
        <v>-78392037</v>
      </c>
      <c r="H30" s="15">
        <f t="shared" si="10"/>
        <v>-19252285</v>
      </c>
      <c r="I30" s="15">
        <f t="shared" si="10"/>
        <v>-509157591</v>
      </c>
      <c r="J30" s="15">
        <f t="shared" si="10"/>
        <v>-419805797</v>
      </c>
      <c r="K30" s="15">
        <f t="shared" si="10"/>
        <v>-24460366</v>
      </c>
      <c r="L30" s="8">
        <f t="shared" si="10"/>
        <v>-51975490</v>
      </c>
    </row>
    <row r="31" spans="1:12" x14ac:dyDescent="0.25">
      <c r="A31" s="20" t="s">
        <v>125</v>
      </c>
      <c r="B31" s="17">
        <f>IF(B24=0,0,B26*100/B24)</f>
        <v>90.404247237989665</v>
      </c>
      <c r="C31" s="17">
        <f t="shared" ref="C31:L31" si="11">IF(C24=0,0,C26*100/C24)</f>
        <v>112.80761943926395</v>
      </c>
      <c r="D31" s="17">
        <f t="shared" si="11"/>
        <v>97.226886979815234</v>
      </c>
      <c r="E31" s="17">
        <f t="shared" si="11"/>
        <v>86.220834720848401</v>
      </c>
      <c r="F31" s="17">
        <f t="shared" si="11"/>
        <v>90.865079979392988</v>
      </c>
      <c r="G31" s="17">
        <f t="shared" si="11"/>
        <v>112.74398825229814</v>
      </c>
      <c r="H31" s="17">
        <f t="shared" si="11"/>
        <v>95.020285331642796</v>
      </c>
      <c r="I31" s="17">
        <f t="shared" si="11"/>
        <v>91.453052245637167</v>
      </c>
      <c r="J31" s="17">
        <f t="shared" si="11"/>
        <v>82.385336806867869</v>
      </c>
      <c r="K31" s="17">
        <f t="shared" si="11"/>
        <v>98.708222024896642</v>
      </c>
      <c r="L31" s="10">
        <f t="shared" si="11"/>
        <v>93.896481165985975</v>
      </c>
    </row>
    <row r="32" spans="1:12" x14ac:dyDescent="0.25">
      <c r="A32" s="20" t="s">
        <v>126</v>
      </c>
      <c r="B32" s="17">
        <f>IF(B25=0,0,B26*100/B25)</f>
        <v>89.343211801554432</v>
      </c>
      <c r="C32" s="17">
        <f t="shared" ref="C32:L32" si="12">IF(C25=0,0,C26*100/C25)</f>
        <v>111.92394784924795</v>
      </c>
      <c r="D32" s="17">
        <f t="shared" si="12"/>
        <v>95.984641978847961</v>
      </c>
      <c r="E32" s="17">
        <f t="shared" si="12"/>
        <v>86.059380940415053</v>
      </c>
      <c r="F32" s="17">
        <f t="shared" si="12"/>
        <v>90.982288030167268</v>
      </c>
      <c r="G32" s="17">
        <f t="shared" si="12"/>
        <v>95.612863498329844</v>
      </c>
      <c r="H32" s="17">
        <f t="shared" si="12"/>
        <v>95.721097978275836</v>
      </c>
      <c r="I32" s="17">
        <f t="shared" si="12"/>
        <v>90.939685072170079</v>
      </c>
      <c r="J32" s="17">
        <f t="shared" si="12"/>
        <v>85.129589110720346</v>
      </c>
      <c r="K32" s="17">
        <f t="shared" si="12"/>
        <v>99.326618048150905</v>
      </c>
      <c r="L32" s="10">
        <f t="shared" si="12"/>
        <v>85.753779510647618</v>
      </c>
    </row>
    <row r="33" spans="1:12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6"/>
    </row>
    <row r="34" spans="1:12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6"/>
    </row>
    <row r="35" spans="1:12" x14ac:dyDescent="0.25">
      <c r="A35" s="20" t="s">
        <v>128</v>
      </c>
      <c r="B35" s="16">
        <v>64847577641</v>
      </c>
      <c r="C35" s="16">
        <v>80714496132</v>
      </c>
      <c r="D35" s="16">
        <v>52057408967</v>
      </c>
      <c r="E35" s="16">
        <v>9114055235</v>
      </c>
      <c r="F35" s="16">
        <v>2110702839</v>
      </c>
      <c r="G35" s="16">
        <v>1410964923</v>
      </c>
      <c r="H35" s="16">
        <v>445107882</v>
      </c>
      <c r="I35" s="16">
        <v>5087451130</v>
      </c>
      <c r="J35" s="16">
        <v>2762021080</v>
      </c>
      <c r="K35" s="16">
        <v>3363800589</v>
      </c>
      <c r="L35" s="9">
        <v>329469250</v>
      </c>
    </row>
    <row r="36" spans="1:12" x14ac:dyDescent="0.25">
      <c r="A36" s="20" t="s">
        <v>129</v>
      </c>
      <c r="B36" s="16">
        <v>65497411296</v>
      </c>
      <c r="C36" s="16">
        <v>81696484455</v>
      </c>
      <c r="D36" s="16">
        <v>52453463928</v>
      </c>
      <c r="E36" s="16">
        <v>9052415346</v>
      </c>
      <c r="F36" s="16">
        <v>2090788665</v>
      </c>
      <c r="G36" s="16">
        <v>1671547613</v>
      </c>
      <c r="H36" s="16">
        <v>445010680</v>
      </c>
      <c r="I36" s="16">
        <v>4975873304</v>
      </c>
      <c r="J36" s="16">
        <v>2664875818</v>
      </c>
      <c r="K36" s="16">
        <v>3340369686</v>
      </c>
      <c r="L36" s="9">
        <v>361368902</v>
      </c>
    </row>
    <row r="37" spans="1:12" x14ac:dyDescent="0.25">
      <c r="A37" s="20" t="s">
        <v>130</v>
      </c>
      <c r="B37" s="16">
        <v>59038300720</v>
      </c>
      <c r="C37" s="16">
        <v>94763951496</v>
      </c>
      <c r="D37" s="16">
        <v>50734971398</v>
      </c>
      <c r="E37" s="16">
        <v>7894035835</v>
      </c>
      <c r="F37" s="16">
        <v>1899113093</v>
      </c>
      <c r="G37" s="16">
        <v>1630457861</v>
      </c>
      <c r="H37" s="16">
        <v>428281781</v>
      </c>
      <c r="I37" s="16">
        <v>4688484778</v>
      </c>
      <c r="J37" s="16">
        <v>2289146774</v>
      </c>
      <c r="K37" s="16">
        <v>3341545799</v>
      </c>
      <c r="L37" s="9">
        <v>311140778</v>
      </c>
    </row>
    <row r="38" spans="1:12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6"/>
    </row>
    <row r="39" spans="1:12" x14ac:dyDescent="0.25">
      <c r="A39" s="20" t="s">
        <v>131</v>
      </c>
      <c r="B39" s="15">
        <f>+B36-B35</f>
        <v>649833655</v>
      </c>
      <c r="C39" s="15">
        <f t="shared" ref="C39:L39" si="13">+C36-C35</f>
        <v>981988323</v>
      </c>
      <c r="D39" s="15">
        <f t="shared" si="13"/>
        <v>396054961</v>
      </c>
      <c r="E39" s="15">
        <f t="shared" si="13"/>
        <v>-61639889</v>
      </c>
      <c r="F39" s="15">
        <f t="shared" si="13"/>
        <v>-19914174</v>
      </c>
      <c r="G39" s="15">
        <f t="shared" si="13"/>
        <v>260582690</v>
      </c>
      <c r="H39" s="15">
        <f t="shared" si="13"/>
        <v>-97202</v>
      </c>
      <c r="I39" s="15">
        <f t="shared" si="13"/>
        <v>-111577826</v>
      </c>
      <c r="J39" s="15">
        <f t="shared" si="13"/>
        <v>-97145262</v>
      </c>
      <c r="K39" s="15">
        <f t="shared" si="13"/>
        <v>-23430903</v>
      </c>
      <c r="L39" s="8">
        <f t="shared" si="13"/>
        <v>31899652</v>
      </c>
    </row>
    <row r="40" spans="1:12" x14ac:dyDescent="0.25">
      <c r="A40" s="20" t="s">
        <v>123</v>
      </c>
      <c r="B40" s="15">
        <f>+B37-B35</f>
        <v>-5809276921</v>
      </c>
      <c r="C40" s="15">
        <f t="shared" ref="C40:L40" si="14">+C37-C35</f>
        <v>14049455364</v>
      </c>
      <c r="D40" s="15">
        <f t="shared" si="14"/>
        <v>-1322437569</v>
      </c>
      <c r="E40" s="15">
        <f t="shared" si="14"/>
        <v>-1220019400</v>
      </c>
      <c r="F40" s="15">
        <f t="shared" si="14"/>
        <v>-211589746</v>
      </c>
      <c r="G40" s="15">
        <f t="shared" si="14"/>
        <v>219492938</v>
      </c>
      <c r="H40" s="15">
        <f t="shared" si="14"/>
        <v>-16826101</v>
      </c>
      <c r="I40" s="15">
        <f t="shared" si="14"/>
        <v>-398966352</v>
      </c>
      <c r="J40" s="15">
        <f t="shared" si="14"/>
        <v>-472874306</v>
      </c>
      <c r="K40" s="15">
        <f t="shared" si="14"/>
        <v>-22254790</v>
      </c>
      <c r="L40" s="8">
        <f t="shared" si="14"/>
        <v>-18328472</v>
      </c>
    </row>
    <row r="41" spans="1:12" x14ac:dyDescent="0.25">
      <c r="A41" s="20" t="s">
        <v>124</v>
      </c>
      <c r="B41" s="15">
        <f>+B37-B36</f>
        <v>-6459110576</v>
      </c>
      <c r="C41" s="15">
        <f t="shared" ref="C41:L41" si="15">+C37-C36</f>
        <v>13067467041</v>
      </c>
      <c r="D41" s="15">
        <f t="shared" si="15"/>
        <v>-1718492530</v>
      </c>
      <c r="E41" s="15">
        <f t="shared" si="15"/>
        <v>-1158379511</v>
      </c>
      <c r="F41" s="15">
        <f t="shared" si="15"/>
        <v>-191675572</v>
      </c>
      <c r="G41" s="15">
        <f t="shared" si="15"/>
        <v>-41089752</v>
      </c>
      <c r="H41" s="15">
        <f t="shared" si="15"/>
        <v>-16728899</v>
      </c>
      <c r="I41" s="15">
        <f t="shared" si="15"/>
        <v>-287388526</v>
      </c>
      <c r="J41" s="15">
        <f t="shared" si="15"/>
        <v>-375729044</v>
      </c>
      <c r="K41" s="15">
        <f t="shared" si="15"/>
        <v>1176113</v>
      </c>
      <c r="L41" s="8">
        <f t="shared" si="15"/>
        <v>-50228124</v>
      </c>
    </row>
    <row r="42" spans="1:12" x14ac:dyDescent="0.25">
      <c r="A42" s="20" t="s">
        <v>125</v>
      </c>
      <c r="B42" s="17">
        <f>IF(B35=0,0,B37*100/B35)</f>
        <v>91.041643909722424</v>
      </c>
      <c r="C42" s="17">
        <f t="shared" ref="C42:L42" si="16">IF(C35=0,0,C37*100/C35)</f>
        <v>117.40635949832804</v>
      </c>
      <c r="D42" s="17">
        <f t="shared" si="16"/>
        <v>97.459655416506962</v>
      </c>
      <c r="E42" s="17">
        <f t="shared" si="16"/>
        <v>86.613868705613569</v>
      </c>
      <c r="F42" s="17">
        <f t="shared" si="16"/>
        <v>89.975389140981775</v>
      </c>
      <c r="G42" s="17">
        <f t="shared" si="16"/>
        <v>115.55622924582087</v>
      </c>
      <c r="H42" s="17">
        <f t="shared" si="16"/>
        <v>96.219770154508296</v>
      </c>
      <c r="I42" s="17">
        <f t="shared" si="16"/>
        <v>92.157834211962253</v>
      </c>
      <c r="J42" s="17">
        <f t="shared" si="16"/>
        <v>82.879409957291131</v>
      </c>
      <c r="K42" s="17">
        <f t="shared" si="16"/>
        <v>99.338403409739101</v>
      </c>
      <c r="L42" s="10">
        <f t="shared" si="16"/>
        <v>94.436970369768957</v>
      </c>
    </row>
    <row r="43" spans="1:12" x14ac:dyDescent="0.25">
      <c r="A43" s="20" t="s">
        <v>126</v>
      </c>
      <c r="B43" s="17">
        <f>IF(B36=0,0,B37*100/B36)</f>
        <v>90.138372726198924</v>
      </c>
      <c r="C43" s="17">
        <f t="shared" ref="C43:L43" si="17">IF(C36=0,0,C37*100/C36)</f>
        <v>115.99513997226872</v>
      </c>
      <c r="D43" s="17">
        <f t="shared" si="17"/>
        <v>96.723776846541767</v>
      </c>
      <c r="E43" s="17">
        <f t="shared" si="17"/>
        <v>87.203641605863183</v>
      </c>
      <c r="F43" s="17">
        <f t="shared" si="17"/>
        <v>90.832379416979478</v>
      </c>
      <c r="G43" s="17">
        <f t="shared" si="17"/>
        <v>97.541813844820467</v>
      </c>
      <c r="H43" s="17">
        <f t="shared" si="17"/>
        <v>96.240787075042789</v>
      </c>
      <c r="I43" s="17">
        <f t="shared" si="17"/>
        <v>94.224360058183663</v>
      </c>
      <c r="J43" s="17">
        <f t="shared" si="17"/>
        <v>85.900692202536248</v>
      </c>
      <c r="K43" s="17">
        <f t="shared" si="17"/>
        <v>100.03520906697631</v>
      </c>
      <c r="L43" s="10">
        <f t="shared" si="17"/>
        <v>86.100595894662789</v>
      </c>
    </row>
    <row r="44" spans="1:12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6"/>
    </row>
    <row r="45" spans="1:12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6"/>
    </row>
    <row r="46" spans="1:12" x14ac:dyDescent="0.25">
      <c r="A46" s="20" t="s">
        <v>128</v>
      </c>
      <c r="B46" s="16">
        <v>13654823880</v>
      </c>
      <c r="C46" s="16">
        <v>21856022763</v>
      </c>
      <c r="D46" s="16">
        <v>14082039214</v>
      </c>
      <c r="E46" s="16">
        <v>1728682796</v>
      </c>
      <c r="F46" s="16">
        <v>491452403</v>
      </c>
      <c r="G46" s="16">
        <v>311282216</v>
      </c>
      <c r="H46" s="16">
        <v>355214977</v>
      </c>
      <c r="I46" s="16">
        <v>1255155722</v>
      </c>
      <c r="J46" s="16">
        <v>495180577</v>
      </c>
      <c r="K46" s="16">
        <v>702004171</v>
      </c>
      <c r="L46" s="9">
        <v>242143880</v>
      </c>
    </row>
    <row r="47" spans="1:12" x14ac:dyDescent="0.25">
      <c r="A47" s="20" t="s">
        <v>129</v>
      </c>
      <c r="B47" s="16">
        <v>13283334100</v>
      </c>
      <c r="C47" s="16">
        <v>23210912391</v>
      </c>
      <c r="D47" s="16">
        <v>13391004419</v>
      </c>
      <c r="E47" s="16">
        <v>1676988992</v>
      </c>
      <c r="F47" s="16">
        <v>494527905</v>
      </c>
      <c r="G47" s="16">
        <v>311946046</v>
      </c>
      <c r="H47" s="16">
        <v>339059045</v>
      </c>
      <c r="I47" s="16">
        <v>1247328581</v>
      </c>
      <c r="J47" s="16">
        <v>481178860</v>
      </c>
      <c r="K47" s="16">
        <v>698504171</v>
      </c>
      <c r="L47" s="9">
        <v>263525960</v>
      </c>
    </row>
    <row r="48" spans="1:12" x14ac:dyDescent="0.25">
      <c r="A48" s="20" t="s">
        <v>130</v>
      </c>
      <c r="B48" s="16">
        <v>12364156613</v>
      </c>
      <c r="C48" s="16">
        <v>23982841261</v>
      </c>
      <c r="D48" s="16">
        <v>12792997102</v>
      </c>
      <c r="E48" s="16">
        <v>1437763935</v>
      </c>
      <c r="F48" s="16">
        <v>443188839</v>
      </c>
      <c r="G48" s="16">
        <v>301616328</v>
      </c>
      <c r="H48" s="16">
        <v>336906539</v>
      </c>
      <c r="I48" s="16">
        <v>1204133515</v>
      </c>
      <c r="J48" s="16">
        <v>425024696</v>
      </c>
      <c r="K48" s="16">
        <v>760863985</v>
      </c>
      <c r="L48" s="9">
        <v>250178019</v>
      </c>
    </row>
    <row r="49" spans="1:12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6"/>
    </row>
    <row r="50" spans="1:12" x14ac:dyDescent="0.25">
      <c r="A50" s="20" t="s">
        <v>133</v>
      </c>
      <c r="B50" s="15">
        <f>+B47-B46</f>
        <v>-371489780</v>
      </c>
      <c r="C50" s="15">
        <f t="shared" ref="C50:L50" si="18">+C47-C46</f>
        <v>1354889628</v>
      </c>
      <c r="D50" s="15">
        <f t="shared" si="18"/>
        <v>-691034795</v>
      </c>
      <c r="E50" s="15">
        <f t="shared" si="18"/>
        <v>-51693804</v>
      </c>
      <c r="F50" s="15">
        <f t="shared" si="18"/>
        <v>3075502</v>
      </c>
      <c r="G50" s="15">
        <f t="shared" si="18"/>
        <v>663830</v>
      </c>
      <c r="H50" s="15">
        <f t="shared" si="18"/>
        <v>-16155932</v>
      </c>
      <c r="I50" s="15">
        <f t="shared" si="18"/>
        <v>-7827141</v>
      </c>
      <c r="J50" s="15">
        <f t="shared" si="18"/>
        <v>-14001717</v>
      </c>
      <c r="K50" s="15">
        <f t="shared" si="18"/>
        <v>-3500000</v>
      </c>
      <c r="L50" s="8">
        <f t="shared" si="18"/>
        <v>21382080</v>
      </c>
    </row>
    <row r="51" spans="1:12" x14ac:dyDescent="0.25">
      <c r="A51" s="20" t="s">
        <v>123</v>
      </c>
      <c r="B51" s="15">
        <f>+B48-B46</f>
        <v>-1290667267</v>
      </c>
      <c r="C51" s="15">
        <f t="shared" ref="C51:L51" si="19">+C48-C46</f>
        <v>2126818498</v>
      </c>
      <c r="D51" s="15">
        <f t="shared" si="19"/>
        <v>-1289042112</v>
      </c>
      <c r="E51" s="15">
        <f t="shared" si="19"/>
        <v>-290918861</v>
      </c>
      <c r="F51" s="15">
        <f t="shared" si="19"/>
        <v>-48263564</v>
      </c>
      <c r="G51" s="15">
        <f t="shared" si="19"/>
        <v>-9665888</v>
      </c>
      <c r="H51" s="15">
        <f t="shared" si="19"/>
        <v>-18308438</v>
      </c>
      <c r="I51" s="15">
        <f t="shared" si="19"/>
        <v>-51022207</v>
      </c>
      <c r="J51" s="15">
        <f t="shared" si="19"/>
        <v>-70155881</v>
      </c>
      <c r="K51" s="15">
        <f t="shared" si="19"/>
        <v>58859814</v>
      </c>
      <c r="L51" s="8">
        <f t="shared" si="19"/>
        <v>8034139</v>
      </c>
    </row>
    <row r="52" spans="1:12" x14ac:dyDescent="0.25">
      <c r="A52" s="20" t="s">
        <v>124</v>
      </c>
      <c r="B52" s="15">
        <f>+B48-B47</f>
        <v>-919177487</v>
      </c>
      <c r="C52" s="15">
        <f t="shared" ref="C52:L52" si="20">+C48-C47</f>
        <v>771928870</v>
      </c>
      <c r="D52" s="15">
        <f t="shared" si="20"/>
        <v>-598007317</v>
      </c>
      <c r="E52" s="15">
        <f t="shared" si="20"/>
        <v>-239225057</v>
      </c>
      <c r="F52" s="15">
        <f t="shared" si="20"/>
        <v>-51339066</v>
      </c>
      <c r="G52" s="15">
        <f t="shared" si="20"/>
        <v>-10329718</v>
      </c>
      <c r="H52" s="15">
        <f t="shared" si="20"/>
        <v>-2152506</v>
      </c>
      <c r="I52" s="15">
        <f t="shared" si="20"/>
        <v>-43195066</v>
      </c>
      <c r="J52" s="15">
        <f t="shared" si="20"/>
        <v>-56154164</v>
      </c>
      <c r="K52" s="15">
        <f t="shared" si="20"/>
        <v>62359814</v>
      </c>
      <c r="L52" s="8">
        <f t="shared" si="20"/>
        <v>-13347941</v>
      </c>
    </row>
    <row r="53" spans="1:12" x14ac:dyDescent="0.25">
      <c r="A53" s="20" t="s">
        <v>125</v>
      </c>
      <c r="B53" s="17">
        <f>IF(B46=0,0,B48*100/B46)</f>
        <v>90.547902497003861</v>
      </c>
      <c r="C53" s="17">
        <f t="shared" ref="C53:L53" si="21">IF(C46=0,0,C48*100/C46)</f>
        <v>109.73104082596622</v>
      </c>
      <c r="D53" s="17">
        <f t="shared" si="21"/>
        <v>90.846197113849342</v>
      </c>
      <c r="E53" s="17">
        <f t="shared" si="21"/>
        <v>83.171067492939869</v>
      </c>
      <c r="F53" s="17">
        <f t="shared" si="21"/>
        <v>90.179402174985398</v>
      </c>
      <c r="G53" s="17">
        <f t="shared" si="21"/>
        <v>96.894815218097776</v>
      </c>
      <c r="H53" s="17">
        <f t="shared" si="21"/>
        <v>94.845814736015484</v>
      </c>
      <c r="I53" s="17">
        <f t="shared" si="21"/>
        <v>95.934989889644939</v>
      </c>
      <c r="J53" s="17">
        <f t="shared" si="21"/>
        <v>85.832263166493306</v>
      </c>
      <c r="K53" s="17">
        <f t="shared" si="21"/>
        <v>108.38453907134976</v>
      </c>
      <c r="L53" s="10">
        <f t="shared" si="21"/>
        <v>103.31791949480615</v>
      </c>
    </row>
    <row r="54" spans="1:12" x14ac:dyDescent="0.25">
      <c r="A54" s="20" t="s">
        <v>126</v>
      </c>
      <c r="B54" s="17">
        <f>IF(B47=0,0,B48*100/B47)</f>
        <v>93.080220070652288</v>
      </c>
      <c r="C54" s="17">
        <f t="shared" ref="C54:L54" si="22">IF(C47=0,0,C48*100/C47)</f>
        <v>103.32571532301898</v>
      </c>
      <c r="D54" s="17">
        <f t="shared" si="22"/>
        <v>95.534260924061016</v>
      </c>
      <c r="E54" s="17">
        <f t="shared" si="22"/>
        <v>85.734846314363878</v>
      </c>
      <c r="F54" s="17">
        <f t="shared" si="22"/>
        <v>89.618570462671869</v>
      </c>
      <c r="G54" s="17">
        <f t="shared" si="22"/>
        <v>96.688620313526911</v>
      </c>
      <c r="H54" s="17">
        <f t="shared" si="22"/>
        <v>99.365153051734694</v>
      </c>
      <c r="I54" s="17">
        <f t="shared" si="22"/>
        <v>96.536993807568336</v>
      </c>
      <c r="J54" s="17">
        <f t="shared" si="22"/>
        <v>88.329877168751764</v>
      </c>
      <c r="K54" s="17">
        <f t="shared" si="22"/>
        <v>108.92762228044019</v>
      </c>
      <c r="L54" s="10">
        <f t="shared" si="22"/>
        <v>94.934866758477995</v>
      </c>
    </row>
    <row r="55" spans="1:12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6"/>
    </row>
    <row r="56" spans="1:12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6"/>
    </row>
    <row r="57" spans="1:12" x14ac:dyDescent="0.25">
      <c r="A57" s="20" t="s">
        <v>128</v>
      </c>
      <c r="B57" s="16">
        <v>3197115099</v>
      </c>
      <c r="C57" s="16">
        <v>8700420163</v>
      </c>
      <c r="D57" s="16">
        <v>2459328252</v>
      </c>
      <c r="E57" s="16">
        <v>379715545</v>
      </c>
      <c r="F57" s="16">
        <v>235715132</v>
      </c>
      <c r="G57" s="16">
        <v>104387800</v>
      </c>
      <c r="H57" s="16">
        <v>8145738</v>
      </c>
      <c r="I57" s="16">
        <v>500648888</v>
      </c>
      <c r="J57" s="16">
        <v>155110899</v>
      </c>
      <c r="K57" s="16">
        <v>291421741</v>
      </c>
      <c r="L57" s="9">
        <v>3729132</v>
      </c>
    </row>
    <row r="58" spans="1:12" x14ac:dyDescent="0.25">
      <c r="A58" s="20" t="s">
        <v>129</v>
      </c>
      <c r="B58" s="16">
        <v>3355376752</v>
      </c>
      <c r="C58" s="16">
        <v>8424388186</v>
      </c>
      <c r="D58" s="16">
        <v>2768835586</v>
      </c>
      <c r="E58" s="16">
        <v>459166452</v>
      </c>
      <c r="F58" s="16">
        <v>252606530</v>
      </c>
      <c r="G58" s="16">
        <v>115313520</v>
      </c>
      <c r="H58" s="16">
        <v>4924488</v>
      </c>
      <c r="I58" s="16">
        <v>643772316</v>
      </c>
      <c r="J58" s="16">
        <v>158218985</v>
      </c>
      <c r="K58" s="16">
        <v>292095653</v>
      </c>
      <c r="L58" s="9">
        <v>3468144</v>
      </c>
    </row>
    <row r="59" spans="1:12" x14ac:dyDescent="0.25">
      <c r="A59" s="20" t="s">
        <v>130</v>
      </c>
      <c r="B59" s="16">
        <v>2476991537</v>
      </c>
      <c r="C59" s="16">
        <v>6102887000</v>
      </c>
      <c r="D59" s="16">
        <v>2269955083</v>
      </c>
      <c r="E59" s="16">
        <v>291572578</v>
      </c>
      <c r="F59" s="16">
        <v>232961473</v>
      </c>
      <c r="G59" s="16">
        <v>78011235</v>
      </c>
      <c r="H59" s="16">
        <v>2401102</v>
      </c>
      <c r="I59" s="16">
        <v>422003251</v>
      </c>
      <c r="J59" s="16">
        <v>114142232</v>
      </c>
      <c r="K59" s="16">
        <v>266459174</v>
      </c>
      <c r="L59" s="9">
        <v>1720778</v>
      </c>
    </row>
    <row r="60" spans="1:12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6"/>
    </row>
    <row r="61" spans="1:12" x14ac:dyDescent="0.25">
      <c r="A61" s="20" t="s">
        <v>135</v>
      </c>
      <c r="B61" s="15">
        <f>+B58-B57</f>
        <v>158261653</v>
      </c>
      <c r="C61" s="15">
        <f t="shared" ref="C61:L61" si="23">+C58-C57</f>
        <v>-276031977</v>
      </c>
      <c r="D61" s="15">
        <f t="shared" si="23"/>
        <v>309507334</v>
      </c>
      <c r="E61" s="15">
        <f t="shared" si="23"/>
        <v>79450907</v>
      </c>
      <c r="F61" s="15">
        <f t="shared" si="23"/>
        <v>16891398</v>
      </c>
      <c r="G61" s="15">
        <f t="shared" si="23"/>
        <v>10925720</v>
      </c>
      <c r="H61" s="15">
        <f t="shared" si="23"/>
        <v>-3221250</v>
      </c>
      <c r="I61" s="15">
        <f t="shared" si="23"/>
        <v>143123428</v>
      </c>
      <c r="J61" s="15">
        <f t="shared" si="23"/>
        <v>3108086</v>
      </c>
      <c r="K61" s="15">
        <f t="shared" si="23"/>
        <v>673912</v>
      </c>
      <c r="L61" s="8">
        <f t="shared" si="23"/>
        <v>-260988</v>
      </c>
    </row>
    <row r="62" spans="1:12" x14ac:dyDescent="0.25">
      <c r="A62" s="20" t="s">
        <v>123</v>
      </c>
      <c r="B62" s="15">
        <f>+B59-B57</f>
        <v>-720123562</v>
      </c>
      <c r="C62" s="15">
        <f t="shared" ref="C62:L62" si="24">+C59-C57</f>
        <v>-2597533163</v>
      </c>
      <c r="D62" s="15">
        <f t="shared" si="24"/>
        <v>-189373169</v>
      </c>
      <c r="E62" s="15">
        <f t="shared" si="24"/>
        <v>-88142967</v>
      </c>
      <c r="F62" s="15">
        <f t="shared" si="24"/>
        <v>-2753659</v>
      </c>
      <c r="G62" s="15">
        <f t="shared" si="24"/>
        <v>-26376565</v>
      </c>
      <c r="H62" s="15">
        <f t="shared" si="24"/>
        <v>-5744636</v>
      </c>
      <c r="I62" s="15">
        <f t="shared" si="24"/>
        <v>-78645637</v>
      </c>
      <c r="J62" s="15">
        <f t="shared" si="24"/>
        <v>-40968667</v>
      </c>
      <c r="K62" s="15">
        <f t="shared" si="24"/>
        <v>-24962567</v>
      </c>
      <c r="L62" s="8">
        <f t="shared" si="24"/>
        <v>-2008354</v>
      </c>
    </row>
    <row r="63" spans="1:12" x14ac:dyDescent="0.25">
      <c r="A63" s="20" t="s">
        <v>124</v>
      </c>
      <c r="B63" s="15">
        <f>+B59-B58</f>
        <v>-878385215</v>
      </c>
      <c r="C63" s="15">
        <f t="shared" ref="C63:L63" si="25">+C59-C58</f>
        <v>-2321501186</v>
      </c>
      <c r="D63" s="15">
        <f t="shared" si="25"/>
        <v>-498880503</v>
      </c>
      <c r="E63" s="15">
        <f t="shared" si="25"/>
        <v>-167593874</v>
      </c>
      <c r="F63" s="15">
        <f t="shared" si="25"/>
        <v>-19645057</v>
      </c>
      <c r="G63" s="15">
        <f t="shared" si="25"/>
        <v>-37302285</v>
      </c>
      <c r="H63" s="15">
        <f t="shared" si="25"/>
        <v>-2523386</v>
      </c>
      <c r="I63" s="15">
        <f t="shared" si="25"/>
        <v>-221769065</v>
      </c>
      <c r="J63" s="15">
        <f t="shared" si="25"/>
        <v>-44076753</v>
      </c>
      <c r="K63" s="15">
        <f t="shared" si="25"/>
        <v>-25636479</v>
      </c>
      <c r="L63" s="8">
        <f t="shared" si="25"/>
        <v>-1747366</v>
      </c>
    </row>
    <row r="64" spans="1:12" x14ac:dyDescent="0.25">
      <c r="A64" s="20" t="s">
        <v>125</v>
      </c>
      <c r="B64" s="17">
        <f>IF(B57=0,0,B59*100/B57)</f>
        <v>77.475832439525192</v>
      </c>
      <c r="C64" s="17">
        <f t="shared" ref="C64:L64" si="26">IF(C57=0,0,C59*100/C57)</f>
        <v>70.144738824839209</v>
      </c>
      <c r="D64" s="17">
        <f t="shared" si="26"/>
        <v>92.299801018997925</v>
      </c>
      <c r="E64" s="17">
        <f t="shared" si="26"/>
        <v>76.787105990090552</v>
      </c>
      <c r="F64" s="17">
        <f t="shared" si="26"/>
        <v>98.831785224548085</v>
      </c>
      <c r="G64" s="17">
        <f t="shared" si="26"/>
        <v>74.732138238376521</v>
      </c>
      <c r="H64" s="17">
        <f t="shared" si="26"/>
        <v>29.476788966205394</v>
      </c>
      <c r="I64" s="17">
        <f t="shared" si="26"/>
        <v>84.29125902702495</v>
      </c>
      <c r="J64" s="17">
        <f t="shared" si="26"/>
        <v>73.587499483192346</v>
      </c>
      <c r="K64" s="17">
        <f t="shared" si="26"/>
        <v>91.434212521570245</v>
      </c>
      <c r="L64" s="10">
        <f t="shared" si="26"/>
        <v>46.144196558341193</v>
      </c>
    </row>
    <row r="65" spans="1:12" x14ac:dyDescent="0.25">
      <c r="A65" s="20" t="s">
        <v>126</v>
      </c>
      <c r="B65" s="17">
        <f>IF(B58=0,0,B59*100/B58)</f>
        <v>73.821562229146664</v>
      </c>
      <c r="C65" s="17">
        <f t="shared" ref="C65:L65" si="27">IF(C58=0,0,C59*100/C58)</f>
        <v>72.443088628584718</v>
      </c>
      <c r="D65" s="17">
        <f t="shared" si="27"/>
        <v>81.982299508050318</v>
      </c>
      <c r="E65" s="17">
        <f t="shared" si="27"/>
        <v>63.500409651008212</v>
      </c>
      <c r="F65" s="17">
        <f t="shared" si="27"/>
        <v>92.223060504413723</v>
      </c>
      <c r="G65" s="17">
        <f t="shared" si="27"/>
        <v>67.651421099624741</v>
      </c>
      <c r="H65" s="17">
        <f t="shared" si="27"/>
        <v>48.758408996021515</v>
      </c>
      <c r="I65" s="17">
        <f t="shared" si="27"/>
        <v>65.551630679316133</v>
      </c>
      <c r="J65" s="17">
        <f t="shared" si="27"/>
        <v>72.141931639872425</v>
      </c>
      <c r="K65" s="17">
        <f t="shared" si="27"/>
        <v>91.223258978112895</v>
      </c>
      <c r="L65" s="10">
        <f t="shared" si="27"/>
        <v>49.616682582960799</v>
      </c>
    </row>
    <row r="66" spans="1:12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6"/>
    </row>
    <row r="67" spans="1:12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6"/>
    </row>
    <row r="68" spans="1:12" x14ac:dyDescent="0.25">
      <c r="A68" s="20" t="s">
        <v>128</v>
      </c>
      <c r="B68" s="16">
        <v>1671600000</v>
      </c>
      <c r="C68" s="16">
        <v>1907605000</v>
      </c>
      <c r="D68" s="16">
        <v>1529367000</v>
      </c>
      <c r="E68" s="16">
        <v>170022000</v>
      </c>
      <c r="F68" s="16">
        <v>104222000</v>
      </c>
      <c r="G68" s="16">
        <v>103005000</v>
      </c>
      <c r="H68" s="16">
        <v>11240000</v>
      </c>
      <c r="I68" s="16">
        <v>293458000</v>
      </c>
      <c r="J68" s="16">
        <v>132985000</v>
      </c>
      <c r="K68" s="16">
        <v>224122000</v>
      </c>
      <c r="L68" s="9">
        <v>35408000</v>
      </c>
    </row>
    <row r="69" spans="1:12" x14ac:dyDescent="0.25">
      <c r="A69" s="20" t="s">
        <v>129</v>
      </c>
      <c r="B69" s="16">
        <v>1671600000</v>
      </c>
      <c r="C69" s="16">
        <v>1907605000</v>
      </c>
      <c r="D69" s="16">
        <v>1529367000</v>
      </c>
      <c r="E69" s="16">
        <v>170022000</v>
      </c>
      <c r="F69" s="16">
        <v>104222000</v>
      </c>
      <c r="G69" s="16">
        <v>103005000</v>
      </c>
      <c r="H69" s="16">
        <v>11240000</v>
      </c>
      <c r="I69" s="16">
        <v>293458000</v>
      </c>
      <c r="J69" s="16">
        <v>132985000</v>
      </c>
      <c r="K69" s="16">
        <v>224122000</v>
      </c>
      <c r="L69" s="9">
        <v>35408000</v>
      </c>
    </row>
    <row r="70" spans="1:12" x14ac:dyDescent="0.25">
      <c r="A70" s="20" t="s">
        <v>130</v>
      </c>
      <c r="B70" s="16">
        <v>1384707608</v>
      </c>
      <c r="C70" s="16">
        <v>1249930421</v>
      </c>
      <c r="D70" s="16">
        <v>1460673498</v>
      </c>
      <c r="E70" s="16">
        <v>150802661</v>
      </c>
      <c r="F70" s="16">
        <v>94623310</v>
      </c>
      <c r="G70" s="16">
        <v>93133229</v>
      </c>
      <c r="H70" s="16">
        <v>10320023</v>
      </c>
      <c r="I70" s="16">
        <v>317280112</v>
      </c>
      <c r="J70" s="16">
        <v>120513224</v>
      </c>
      <c r="K70" s="16">
        <v>211505122</v>
      </c>
      <c r="L70" s="9">
        <v>5744350</v>
      </c>
    </row>
    <row r="71" spans="1:12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6"/>
    </row>
    <row r="72" spans="1:12" x14ac:dyDescent="0.25">
      <c r="A72" s="20" t="s">
        <v>137</v>
      </c>
      <c r="B72" s="15">
        <f>+B69-B68</f>
        <v>0</v>
      </c>
      <c r="C72" s="15">
        <f t="shared" ref="C72:L72" si="28">+C69-C68</f>
        <v>0</v>
      </c>
      <c r="D72" s="15">
        <f t="shared" si="28"/>
        <v>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8">
        <f t="shared" si="28"/>
        <v>0</v>
      </c>
    </row>
    <row r="73" spans="1:12" x14ac:dyDescent="0.25">
      <c r="A73" s="20" t="s">
        <v>123</v>
      </c>
      <c r="B73" s="15">
        <f>+B70-B68</f>
        <v>-286892392</v>
      </c>
      <c r="C73" s="15">
        <f t="shared" ref="C73:L73" si="29">+C70-C68</f>
        <v>-657674579</v>
      </c>
      <c r="D73" s="15">
        <f t="shared" si="29"/>
        <v>-68693502</v>
      </c>
      <c r="E73" s="15">
        <f t="shared" si="29"/>
        <v>-19219339</v>
      </c>
      <c r="F73" s="15">
        <f t="shared" si="29"/>
        <v>-9598690</v>
      </c>
      <c r="G73" s="15">
        <f t="shared" si="29"/>
        <v>-9871771</v>
      </c>
      <c r="H73" s="15">
        <f t="shared" si="29"/>
        <v>-919977</v>
      </c>
      <c r="I73" s="15">
        <f t="shared" si="29"/>
        <v>23822112</v>
      </c>
      <c r="J73" s="15">
        <f t="shared" si="29"/>
        <v>-12471776</v>
      </c>
      <c r="K73" s="15">
        <f t="shared" si="29"/>
        <v>-12616878</v>
      </c>
      <c r="L73" s="8">
        <f t="shared" si="29"/>
        <v>-29663650</v>
      </c>
    </row>
    <row r="74" spans="1:12" x14ac:dyDescent="0.25">
      <c r="A74" s="20" t="s">
        <v>124</v>
      </c>
      <c r="B74" s="15">
        <f>+B70-B69</f>
        <v>-286892392</v>
      </c>
      <c r="C74" s="15">
        <f t="shared" ref="C74:L74" si="30">+C70-C69</f>
        <v>-657674579</v>
      </c>
      <c r="D74" s="15">
        <f t="shared" si="30"/>
        <v>-68693502</v>
      </c>
      <c r="E74" s="15">
        <f t="shared" si="30"/>
        <v>-19219339</v>
      </c>
      <c r="F74" s="15">
        <f t="shared" si="30"/>
        <v>-9598690</v>
      </c>
      <c r="G74" s="15">
        <f t="shared" si="30"/>
        <v>-9871771</v>
      </c>
      <c r="H74" s="15">
        <f t="shared" si="30"/>
        <v>-919977</v>
      </c>
      <c r="I74" s="15">
        <f t="shared" si="30"/>
        <v>23822112</v>
      </c>
      <c r="J74" s="15">
        <f t="shared" si="30"/>
        <v>-12471776</v>
      </c>
      <c r="K74" s="15">
        <f t="shared" si="30"/>
        <v>-12616878</v>
      </c>
      <c r="L74" s="8">
        <f t="shared" si="30"/>
        <v>-29663650</v>
      </c>
    </row>
    <row r="75" spans="1:12" x14ac:dyDescent="0.25">
      <c r="A75" s="20" t="s">
        <v>138</v>
      </c>
      <c r="B75" s="17">
        <f>IF(B68=0,0,B70*100/B68)</f>
        <v>82.837258195740603</v>
      </c>
      <c r="C75" s="17">
        <f t="shared" ref="C75:L75" si="31">IF(C68=0,0,C70*100/C68)</f>
        <v>65.523545021112866</v>
      </c>
      <c r="D75" s="17">
        <f t="shared" si="31"/>
        <v>95.508370325762229</v>
      </c>
      <c r="E75" s="17">
        <f t="shared" si="31"/>
        <v>88.695969345143567</v>
      </c>
      <c r="F75" s="17">
        <f t="shared" si="31"/>
        <v>90.790149872387786</v>
      </c>
      <c r="G75" s="17">
        <f t="shared" si="31"/>
        <v>90.416221542643555</v>
      </c>
      <c r="H75" s="17">
        <f t="shared" si="31"/>
        <v>91.815151245551604</v>
      </c>
      <c r="I75" s="17">
        <f t="shared" si="31"/>
        <v>108.11772451253671</v>
      </c>
      <c r="J75" s="17">
        <f t="shared" si="31"/>
        <v>90.621667105312625</v>
      </c>
      <c r="K75" s="17">
        <f t="shared" si="31"/>
        <v>94.370531228527327</v>
      </c>
      <c r="L75" s="10">
        <f t="shared" si="31"/>
        <v>16.223311116131949</v>
      </c>
    </row>
    <row r="76" spans="1:12" x14ac:dyDescent="0.25">
      <c r="A76" s="20" t="s">
        <v>139</v>
      </c>
      <c r="B76" s="17">
        <f>IF(B69=0,0,B70*100/B69)</f>
        <v>82.837258195740603</v>
      </c>
      <c r="C76" s="17">
        <f t="shared" ref="C76:L76" si="32">IF(C69=0,0,C70*100/C69)</f>
        <v>65.523545021112866</v>
      </c>
      <c r="D76" s="17">
        <f t="shared" si="32"/>
        <v>95.508370325762229</v>
      </c>
      <c r="E76" s="17">
        <f t="shared" si="32"/>
        <v>88.695969345143567</v>
      </c>
      <c r="F76" s="17">
        <f t="shared" si="32"/>
        <v>90.790149872387786</v>
      </c>
      <c r="G76" s="17">
        <f t="shared" si="32"/>
        <v>90.416221542643555</v>
      </c>
      <c r="H76" s="17">
        <f t="shared" si="32"/>
        <v>91.815151245551604</v>
      </c>
      <c r="I76" s="17">
        <f t="shared" si="32"/>
        <v>108.11772451253671</v>
      </c>
      <c r="J76" s="17">
        <f t="shared" si="32"/>
        <v>90.621667105312625</v>
      </c>
      <c r="K76" s="17">
        <f t="shared" si="32"/>
        <v>94.370531228527327</v>
      </c>
      <c r="L76" s="10">
        <f t="shared" si="32"/>
        <v>16.223311116131949</v>
      </c>
    </row>
    <row r="77" spans="1:12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6"/>
    </row>
    <row r="78" spans="1:12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6"/>
    </row>
    <row r="79" spans="1:12" x14ac:dyDescent="0.25">
      <c r="A79" s="20" t="s">
        <v>141</v>
      </c>
      <c r="B79" s="16">
        <v>39713268809</v>
      </c>
      <c r="C79" s="16">
        <v>76659931451</v>
      </c>
      <c r="D79" s="16">
        <v>32632279220</v>
      </c>
      <c r="E79" s="16">
        <v>13264766334</v>
      </c>
      <c r="F79" s="16">
        <v>761070736</v>
      </c>
      <c r="G79" s="16">
        <v>2014968925</v>
      </c>
      <c r="H79" s="16">
        <v>0</v>
      </c>
      <c r="I79" s="16">
        <v>4749599231</v>
      </c>
      <c r="J79" s="16">
        <v>7365378123</v>
      </c>
      <c r="K79" s="16">
        <v>2977845248</v>
      </c>
      <c r="L79" s="9">
        <v>12627969</v>
      </c>
    </row>
    <row r="80" spans="1:12" x14ac:dyDescent="0.25">
      <c r="A80" s="20" t="s">
        <v>142</v>
      </c>
      <c r="B80" s="16">
        <v>37564567076</v>
      </c>
      <c r="C80" s="16">
        <v>73917198302</v>
      </c>
      <c r="D80" s="16">
        <v>32426720828</v>
      </c>
      <c r="E80" s="16">
        <v>12464507183</v>
      </c>
      <c r="F80" s="16">
        <v>806534285</v>
      </c>
      <c r="G80" s="16">
        <v>1936357828</v>
      </c>
      <c r="H80" s="16">
        <v>985005</v>
      </c>
      <c r="I80" s="16">
        <v>4477474879</v>
      </c>
      <c r="J80" s="16">
        <v>7001199429</v>
      </c>
      <c r="K80" s="16">
        <v>2729001625</v>
      </c>
      <c r="L80" s="9">
        <v>12099761</v>
      </c>
    </row>
    <row r="81" spans="1:12" x14ac:dyDescent="0.25">
      <c r="A81" s="20" t="s">
        <v>143</v>
      </c>
      <c r="B81" s="16">
        <v>35343090940</v>
      </c>
      <c r="C81" s="16">
        <v>71866469652</v>
      </c>
      <c r="D81" s="16">
        <v>30074614622</v>
      </c>
      <c r="E81" s="16">
        <v>12087748281</v>
      </c>
      <c r="F81" s="16">
        <v>773541592</v>
      </c>
      <c r="G81" s="16">
        <v>1881586900</v>
      </c>
      <c r="H81" s="16">
        <v>990228</v>
      </c>
      <c r="I81" s="16">
        <v>4311632164</v>
      </c>
      <c r="J81" s="16">
        <v>6890731211</v>
      </c>
      <c r="K81" s="16">
        <v>2525506852</v>
      </c>
      <c r="L81" s="9">
        <v>11617309</v>
      </c>
    </row>
    <row r="82" spans="1:12" x14ac:dyDescent="0.25">
      <c r="A82" s="20" t="s">
        <v>144</v>
      </c>
      <c r="B82" s="16">
        <v>32982482397</v>
      </c>
      <c r="C82" s="16">
        <v>69582390967</v>
      </c>
      <c r="D82" s="16">
        <v>28706914232</v>
      </c>
      <c r="E82" s="16">
        <v>11594583937</v>
      </c>
      <c r="F82" s="16">
        <v>756377580</v>
      </c>
      <c r="G82" s="16">
        <v>1791975973</v>
      </c>
      <c r="H82" s="16">
        <v>1395438</v>
      </c>
      <c r="I82" s="16">
        <v>4194374840</v>
      </c>
      <c r="J82" s="16">
        <v>6642727560</v>
      </c>
      <c r="K82" s="16">
        <v>2423323190</v>
      </c>
      <c r="L82" s="9">
        <v>0</v>
      </c>
    </row>
    <row r="83" spans="1:12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6"/>
    </row>
    <row r="84" spans="1:12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6"/>
    </row>
    <row r="85" spans="1:12" x14ac:dyDescent="0.25">
      <c r="A85" s="20" t="s">
        <v>141</v>
      </c>
      <c r="B85" s="16">
        <v>3415627865</v>
      </c>
      <c r="C85" s="16">
        <v>16068132148</v>
      </c>
      <c r="D85" s="16">
        <v>8200916008</v>
      </c>
      <c r="E85" s="16">
        <v>11136865992</v>
      </c>
      <c r="F85" s="16">
        <v>144291869</v>
      </c>
      <c r="G85" s="16">
        <v>704535823</v>
      </c>
      <c r="H85" s="16">
        <v>0</v>
      </c>
      <c r="I85" s="16">
        <v>684784805</v>
      </c>
      <c r="J85" s="16">
        <v>3908043058</v>
      </c>
      <c r="K85" s="16">
        <v>3433078227</v>
      </c>
      <c r="L85" s="9">
        <v>28098388</v>
      </c>
    </row>
    <row r="86" spans="1:12" x14ac:dyDescent="0.25">
      <c r="A86" s="20" t="s">
        <v>142</v>
      </c>
      <c r="B86" s="16">
        <v>2491400709</v>
      </c>
      <c r="C86" s="16">
        <v>8985657186</v>
      </c>
      <c r="D86" s="16">
        <v>5105080491</v>
      </c>
      <c r="E86" s="16">
        <v>10207025447</v>
      </c>
      <c r="F86" s="16">
        <v>61812215</v>
      </c>
      <c r="G86" s="16">
        <v>546317035</v>
      </c>
      <c r="H86" s="16">
        <v>110773603</v>
      </c>
      <c r="I86" s="16">
        <v>319547151</v>
      </c>
      <c r="J86" s="16">
        <v>3540136481</v>
      </c>
      <c r="K86" s="16">
        <v>2970787217</v>
      </c>
      <c r="L86" s="9">
        <v>15499032</v>
      </c>
    </row>
    <row r="87" spans="1:12" x14ac:dyDescent="0.25">
      <c r="A87" s="20" t="s">
        <v>143</v>
      </c>
      <c r="B87" s="16">
        <v>2242244052</v>
      </c>
      <c r="C87" s="16">
        <v>10878815742</v>
      </c>
      <c r="D87" s="16">
        <v>5720230523</v>
      </c>
      <c r="E87" s="16">
        <v>11809338248</v>
      </c>
      <c r="F87" s="16">
        <v>67991973</v>
      </c>
      <c r="G87" s="16">
        <v>483184297</v>
      </c>
      <c r="H87" s="16">
        <v>110857901</v>
      </c>
      <c r="I87" s="16">
        <v>329368330</v>
      </c>
      <c r="J87" s="16">
        <v>3357228512</v>
      </c>
      <c r="K87" s="16">
        <v>2890278585</v>
      </c>
      <c r="L87" s="9">
        <v>16900746</v>
      </c>
    </row>
    <row r="88" spans="1:12" x14ac:dyDescent="0.25">
      <c r="A88" s="20" t="s">
        <v>144</v>
      </c>
      <c r="B88" s="16">
        <v>2483042119</v>
      </c>
      <c r="C88" s="16">
        <v>11732493534</v>
      </c>
      <c r="D88" s="16">
        <v>6254358477</v>
      </c>
      <c r="E88" s="16">
        <v>12076471455</v>
      </c>
      <c r="F88" s="16">
        <v>83114136</v>
      </c>
      <c r="G88" s="16">
        <v>461902279</v>
      </c>
      <c r="H88" s="16">
        <v>90932340</v>
      </c>
      <c r="I88" s="16">
        <v>328799027</v>
      </c>
      <c r="J88" s="16">
        <v>3212770176</v>
      </c>
      <c r="K88" s="16">
        <v>2777765092</v>
      </c>
      <c r="L88" s="9">
        <v>13406247</v>
      </c>
    </row>
    <row r="89" spans="1:12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6"/>
    </row>
    <row r="90" spans="1:12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6"/>
    </row>
    <row r="91" spans="1:12" x14ac:dyDescent="0.25">
      <c r="A91" s="20" t="s">
        <v>147</v>
      </c>
      <c r="B91" s="16">
        <v>1676659944</v>
      </c>
      <c r="C91" s="16">
        <v>3965660000</v>
      </c>
      <c r="D91" s="16">
        <v>2363782320</v>
      </c>
      <c r="E91" s="16">
        <v>217271743</v>
      </c>
      <c r="F91" s="16">
        <v>464034617</v>
      </c>
      <c r="G91" s="16">
        <v>50172278</v>
      </c>
      <c r="H91" s="16">
        <v>59171508</v>
      </c>
      <c r="I91" s="16">
        <v>144508037</v>
      </c>
      <c r="J91" s="16">
        <v>209992186</v>
      </c>
      <c r="K91" s="16">
        <v>193797694</v>
      </c>
      <c r="L91" s="9">
        <v>9615158</v>
      </c>
    </row>
    <row r="92" spans="1:12" x14ac:dyDescent="0.25">
      <c r="A92" s="20" t="s">
        <v>148</v>
      </c>
      <c r="B92" s="16">
        <v>-21434669626</v>
      </c>
      <c r="C92" s="16">
        <v>3456274656</v>
      </c>
      <c r="D92" s="16">
        <v>35844062407</v>
      </c>
      <c r="E92" s="16">
        <v>-1975855276</v>
      </c>
      <c r="F92" s="16">
        <v>1040385122</v>
      </c>
      <c r="G92" s="16">
        <v>637933595</v>
      </c>
      <c r="H92" s="16">
        <v>61684655</v>
      </c>
      <c r="I92" s="16">
        <v>25958411</v>
      </c>
      <c r="J92" s="16">
        <v>1596716460</v>
      </c>
      <c r="K92" s="16">
        <v>467701800</v>
      </c>
      <c r="L92" s="9">
        <v>61146601</v>
      </c>
    </row>
    <row r="93" spans="1:12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6"/>
    </row>
    <row r="94" spans="1:12" x14ac:dyDescent="0.25">
      <c r="A94" s="2" t="s">
        <v>149</v>
      </c>
      <c r="B94" s="16">
        <v>372546655</v>
      </c>
      <c r="C94" s="16">
        <v>699795010</v>
      </c>
      <c r="D94" s="16">
        <v>1538033656</v>
      </c>
      <c r="E94" s="16">
        <v>42353024</v>
      </c>
      <c r="F94" s="16">
        <v>124609652</v>
      </c>
      <c r="G94" s="16">
        <v>0</v>
      </c>
      <c r="H94" s="16">
        <v>0</v>
      </c>
      <c r="I94" s="16">
        <v>70938599</v>
      </c>
      <c r="J94" s="16">
        <v>8004718</v>
      </c>
      <c r="K94" s="16">
        <v>7020306</v>
      </c>
      <c r="L94" s="9">
        <v>58961</v>
      </c>
    </row>
    <row r="95" spans="1:12" x14ac:dyDescent="0.25">
      <c r="A95" s="22" t="s">
        <v>150</v>
      </c>
      <c r="B95" s="23">
        <v>6470401031</v>
      </c>
      <c r="C95" s="23">
        <v>19620757535</v>
      </c>
      <c r="D95" s="23">
        <v>7085908468</v>
      </c>
      <c r="E95" s="23">
        <v>0</v>
      </c>
      <c r="F95" s="23">
        <v>304183638</v>
      </c>
      <c r="G95" s="23">
        <v>19326557</v>
      </c>
      <c r="H95" s="23">
        <v>0</v>
      </c>
      <c r="I95" s="23">
        <v>87348304</v>
      </c>
      <c r="J95" s="23">
        <v>4446428</v>
      </c>
      <c r="K95" s="23">
        <v>70479859</v>
      </c>
      <c r="L95" s="24">
        <v>0</v>
      </c>
    </row>
  </sheetData>
  <mergeCells count="2">
    <mergeCell ref="A1:L1"/>
    <mergeCell ref="B2:L2"/>
  </mergeCells>
  <pageMargins left="0.7" right="0.7" top="0.75" bottom="0.75" header="0.3" footer="0.3"/>
  <rowBreaks count="1" manualBreakCount="1">
    <brk id="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95"/>
  <sheetViews>
    <sheetView workbookViewId="0">
      <selection sqref="A1:BC1"/>
    </sheetView>
  </sheetViews>
  <sheetFormatPr defaultRowHeight="12.5" x14ac:dyDescent="0.25"/>
  <cols>
    <col min="1" max="1" width="48.54296875" bestFit="1" customWidth="1"/>
    <col min="2" max="55" width="33.453125" bestFit="1" customWidth="1"/>
  </cols>
  <sheetData>
    <row r="1" spans="1:55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30"/>
    </row>
    <row r="3" spans="1:55" x14ac:dyDescent="0.25">
      <c r="A3" s="18"/>
      <c r="B3" s="11" t="s">
        <v>223</v>
      </c>
      <c r="C3" s="11" t="s">
        <v>224</v>
      </c>
      <c r="D3" s="11" t="s">
        <v>225</v>
      </c>
      <c r="E3" s="11" t="s">
        <v>226</v>
      </c>
      <c r="F3" s="11" t="s">
        <v>227</v>
      </c>
      <c r="G3" s="11" t="s">
        <v>228</v>
      </c>
      <c r="H3" s="11" t="s">
        <v>229</v>
      </c>
      <c r="I3" s="11" t="s">
        <v>230</v>
      </c>
      <c r="J3" s="11" t="s">
        <v>231</v>
      </c>
      <c r="K3" s="11" t="s">
        <v>232</v>
      </c>
      <c r="L3" s="11" t="s">
        <v>233</v>
      </c>
      <c r="M3" s="11" t="s">
        <v>234</v>
      </c>
      <c r="N3" s="11" t="s">
        <v>235</v>
      </c>
      <c r="O3" s="11" t="s">
        <v>236</v>
      </c>
      <c r="P3" s="11" t="s">
        <v>237</v>
      </c>
      <c r="Q3" s="11" t="s">
        <v>238</v>
      </c>
      <c r="R3" s="11" t="s">
        <v>239</v>
      </c>
      <c r="S3" s="11" t="s">
        <v>240</v>
      </c>
      <c r="T3" s="11" t="s">
        <v>241</v>
      </c>
      <c r="U3" s="11" t="s">
        <v>242</v>
      </c>
      <c r="V3" s="11" t="s">
        <v>243</v>
      </c>
      <c r="W3" s="11" t="s">
        <v>244</v>
      </c>
      <c r="X3" s="11" t="s">
        <v>245</v>
      </c>
      <c r="Y3" s="11" t="s">
        <v>246</v>
      </c>
      <c r="Z3" s="11" t="s">
        <v>247</v>
      </c>
      <c r="AA3" s="11" t="s">
        <v>248</v>
      </c>
      <c r="AB3" s="11" t="s">
        <v>249</v>
      </c>
      <c r="AC3" s="11" t="s">
        <v>250</v>
      </c>
      <c r="AD3" s="11" t="s">
        <v>251</v>
      </c>
      <c r="AE3" s="11" t="s">
        <v>252</v>
      </c>
      <c r="AF3" s="11" t="s">
        <v>253</v>
      </c>
      <c r="AG3" s="11" t="s">
        <v>254</v>
      </c>
      <c r="AH3" s="11" t="s">
        <v>255</v>
      </c>
      <c r="AI3" s="11" t="s">
        <v>256</v>
      </c>
      <c r="AJ3" s="11" t="s">
        <v>257</v>
      </c>
      <c r="AK3" s="11" t="s">
        <v>258</v>
      </c>
      <c r="AL3" s="11" t="s">
        <v>259</v>
      </c>
      <c r="AM3" s="11" t="s">
        <v>260</v>
      </c>
      <c r="AN3" s="11" t="s">
        <v>261</v>
      </c>
      <c r="AO3" s="11" t="s">
        <v>262</v>
      </c>
      <c r="AP3" s="11" t="s">
        <v>263</v>
      </c>
      <c r="AQ3" s="11" t="s">
        <v>264</v>
      </c>
      <c r="AR3" s="11" t="s">
        <v>265</v>
      </c>
      <c r="AS3" s="11" t="s">
        <v>266</v>
      </c>
      <c r="AT3" s="11" t="s">
        <v>267</v>
      </c>
      <c r="AU3" s="11" t="s">
        <v>268</v>
      </c>
      <c r="AV3" s="11" t="s">
        <v>269</v>
      </c>
      <c r="AW3" s="11" t="s">
        <v>270</v>
      </c>
      <c r="AX3" s="11" t="s">
        <v>271</v>
      </c>
      <c r="AY3" s="11" t="s">
        <v>272</v>
      </c>
      <c r="AZ3" s="11" t="s">
        <v>273</v>
      </c>
      <c r="BA3" s="11" t="s">
        <v>274</v>
      </c>
      <c r="BB3" s="11" t="s">
        <v>275</v>
      </c>
      <c r="BC3" s="4" t="s">
        <v>276</v>
      </c>
    </row>
    <row r="4" spans="1:55" x14ac:dyDescent="0.25">
      <c r="A4" s="19"/>
      <c r="B4" s="12" t="s">
        <v>277</v>
      </c>
      <c r="C4" s="12" t="s">
        <v>278</v>
      </c>
      <c r="D4" s="12" t="s">
        <v>279</v>
      </c>
      <c r="E4" s="12" t="s">
        <v>280</v>
      </c>
      <c r="F4" s="12" t="s">
        <v>281</v>
      </c>
      <c r="G4" s="12" t="s">
        <v>282</v>
      </c>
      <c r="H4" s="12" t="s">
        <v>283</v>
      </c>
      <c r="I4" s="12" t="s">
        <v>284</v>
      </c>
      <c r="J4" s="12" t="s">
        <v>285</v>
      </c>
      <c r="K4" s="12" t="s">
        <v>286</v>
      </c>
      <c r="L4" s="12" t="s">
        <v>287</v>
      </c>
      <c r="M4" s="12" t="s">
        <v>288</v>
      </c>
      <c r="N4" s="12" t="s">
        <v>289</v>
      </c>
      <c r="O4" s="12" t="s">
        <v>290</v>
      </c>
      <c r="P4" s="12" t="s">
        <v>291</v>
      </c>
      <c r="Q4" s="12" t="s">
        <v>292</v>
      </c>
      <c r="R4" s="12" t="s">
        <v>79</v>
      </c>
      <c r="S4" s="12" t="s">
        <v>293</v>
      </c>
      <c r="T4" s="12" t="s">
        <v>294</v>
      </c>
      <c r="U4" s="12" t="s">
        <v>295</v>
      </c>
      <c r="V4" s="12" t="s">
        <v>296</v>
      </c>
      <c r="W4" s="12" t="s">
        <v>297</v>
      </c>
      <c r="X4" s="12" t="s">
        <v>298</v>
      </c>
      <c r="Y4" s="12" t="s">
        <v>299</v>
      </c>
      <c r="Z4" s="12" t="s">
        <v>300</v>
      </c>
      <c r="AA4" s="12" t="s">
        <v>301</v>
      </c>
      <c r="AB4" s="12" t="s">
        <v>302</v>
      </c>
      <c r="AC4" s="12" t="s">
        <v>303</v>
      </c>
      <c r="AD4" s="12" t="s">
        <v>304</v>
      </c>
      <c r="AE4" s="12" t="s">
        <v>305</v>
      </c>
      <c r="AF4" s="12" t="s">
        <v>306</v>
      </c>
      <c r="AG4" s="12" t="s">
        <v>307</v>
      </c>
      <c r="AH4" s="12" t="s">
        <v>308</v>
      </c>
      <c r="AI4" s="12" t="s">
        <v>309</v>
      </c>
      <c r="AJ4" s="12" t="s">
        <v>310</v>
      </c>
      <c r="AK4" s="12" t="s">
        <v>311</v>
      </c>
      <c r="AL4" s="12" t="s">
        <v>312</v>
      </c>
      <c r="AM4" s="12" t="s">
        <v>313</v>
      </c>
      <c r="AN4" s="12" t="s">
        <v>314</v>
      </c>
      <c r="AO4" s="12" t="s">
        <v>315</v>
      </c>
      <c r="AP4" s="12" t="s">
        <v>316</v>
      </c>
      <c r="AQ4" s="12" t="s">
        <v>317</v>
      </c>
      <c r="AR4" s="12" t="s">
        <v>318</v>
      </c>
      <c r="AS4" s="12" t="s">
        <v>319</v>
      </c>
      <c r="AT4" s="12" t="s">
        <v>320</v>
      </c>
      <c r="AU4" s="12" t="s">
        <v>321</v>
      </c>
      <c r="AV4" s="12" t="s">
        <v>322</v>
      </c>
      <c r="AW4" s="12" t="s">
        <v>323</v>
      </c>
      <c r="AX4" s="12" t="s">
        <v>324</v>
      </c>
      <c r="AY4" s="12" t="s">
        <v>325</v>
      </c>
      <c r="AZ4" s="12" t="s">
        <v>326</v>
      </c>
      <c r="BA4" s="12" t="s">
        <v>327</v>
      </c>
      <c r="BB4" s="12" t="s">
        <v>328</v>
      </c>
      <c r="BC4" s="5" t="s">
        <v>329</v>
      </c>
    </row>
    <row r="5" spans="1:55" x14ac:dyDescent="0.25">
      <c r="A5" s="19"/>
      <c r="B5" s="12" t="s">
        <v>90</v>
      </c>
      <c r="C5" s="12" t="s">
        <v>84</v>
      </c>
      <c r="D5" s="12" t="s">
        <v>85</v>
      </c>
      <c r="E5" s="12" t="s">
        <v>85</v>
      </c>
      <c r="F5" s="12" t="s">
        <v>330</v>
      </c>
      <c r="G5" s="12" t="s">
        <v>90</v>
      </c>
      <c r="H5" s="12" t="s">
        <v>85</v>
      </c>
      <c r="I5" s="12" t="s">
        <v>84</v>
      </c>
      <c r="J5" s="12" t="s">
        <v>85</v>
      </c>
      <c r="K5" s="12" t="s">
        <v>85</v>
      </c>
      <c r="L5" s="12" t="s">
        <v>90</v>
      </c>
      <c r="M5" s="12" t="s">
        <v>84</v>
      </c>
      <c r="N5" s="12" t="s">
        <v>85</v>
      </c>
      <c r="O5" s="12" t="s">
        <v>84</v>
      </c>
      <c r="P5" s="12" t="s">
        <v>85</v>
      </c>
      <c r="Q5" s="12" t="s">
        <v>331</v>
      </c>
      <c r="R5" s="12" t="s">
        <v>332</v>
      </c>
      <c r="S5" s="12" t="s">
        <v>84</v>
      </c>
      <c r="T5" s="12" t="s">
        <v>84</v>
      </c>
      <c r="U5" s="12" t="s">
        <v>85</v>
      </c>
      <c r="V5" s="12" t="s">
        <v>85</v>
      </c>
      <c r="W5" s="12" t="s">
        <v>84</v>
      </c>
      <c r="X5" s="12" t="s">
        <v>85</v>
      </c>
      <c r="Y5" s="12" t="s">
        <v>90</v>
      </c>
      <c r="Z5" s="12" t="s">
        <v>85</v>
      </c>
      <c r="AA5" s="12" t="s">
        <v>85</v>
      </c>
      <c r="AB5" s="12" t="s">
        <v>85</v>
      </c>
      <c r="AC5" s="12" t="s">
        <v>85</v>
      </c>
      <c r="AD5" s="12" t="s">
        <v>85</v>
      </c>
      <c r="AE5" s="12" t="s">
        <v>85</v>
      </c>
      <c r="AF5" s="12" t="s">
        <v>85</v>
      </c>
      <c r="AG5" s="12" t="s">
        <v>85</v>
      </c>
      <c r="AH5" s="12" t="s">
        <v>84</v>
      </c>
      <c r="AI5" s="12" t="s">
        <v>84</v>
      </c>
      <c r="AJ5" s="12" t="s">
        <v>85</v>
      </c>
      <c r="AK5" s="12" t="s">
        <v>85</v>
      </c>
      <c r="AL5" s="12" t="s">
        <v>333</v>
      </c>
      <c r="AM5" s="12" t="s">
        <v>84</v>
      </c>
      <c r="AN5" s="12" t="s">
        <v>84</v>
      </c>
      <c r="AO5" s="12" t="s">
        <v>90</v>
      </c>
      <c r="AP5" s="12" t="s">
        <v>85</v>
      </c>
      <c r="AQ5" s="12" t="s">
        <v>85</v>
      </c>
      <c r="AR5" s="12" t="s">
        <v>84</v>
      </c>
      <c r="AS5" s="12" t="s">
        <v>334</v>
      </c>
      <c r="AT5" s="12" t="s">
        <v>85</v>
      </c>
      <c r="AU5" s="12" t="s">
        <v>90</v>
      </c>
      <c r="AV5" s="12" t="s">
        <v>85</v>
      </c>
      <c r="AW5" s="12" t="s">
        <v>84</v>
      </c>
      <c r="AX5" s="12" t="s">
        <v>85</v>
      </c>
      <c r="AY5" s="12" t="s">
        <v>335</v>
      </c>
      <c r="AZ5" s="12" t="s">
        <v>336</v>
      </c>
      <c r="BA5" s="12" t="s">
        <v>84</v>
      </c>
      <c r="BB5" s="12" t="s">
        <v>337</v>
      </c>
      <c r="BC5" s="5" t="s">
        <v>338</v>
      </c>
    </row>
    <row r="6" spans="1:55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6"/>
    </row>
    <row r="7" spans="1:55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7"/>
    </row>
    <row r="8" spans="1:55" x14ac:dyDescent="0.25">
      <c r="A8" s="20" t="s">
        <v>108</v>
      </c>
      <c r="B8" s="15">
        <f>+B15</f>
        <v>67508332448</v>
      </c>
      <c r="C8" s="15">
        <f t="shared" ref="C8:BC8" si="0">+C15</f>
        <v>472748452</v>
      </c>
      <c r="D8" s="15">
        <f t="shared" si="0"/>
        <v>283466429</v>
      </c>
      <c r="E8" s="15">
        <f t="shared" si="0"/>
        <v>265349467</v>
      </c>
      <c r="F8" s="15">
        <f t="shared" si="0"/>
        <v>1484652669</v>
      </c>
      <c r="G8" s="15">
        <f t="shared" si="0"/>
        <v>1853442602</v>
      </c>
      <c r="H8" s="15">
        <f t="shared" si="0"/>
        <v>297135376</v>
      </c>
      <c r="I8" s="15">
        <f t="shared" si="0"/>
        <v>716913790</v>
      </c>
      <c r="J8" s="15">
        <f t="shared" si="0"/>
        <v>169440769</v>
      </c>
      <c r="K8" s="15">
        <f t="shared" si="0"/>
        <v>57379551</v>
      </c>
      <c r="L8" s="15">
        <f t="shared" si="0"/>
        <v>9183685783</v>
      </c>
      <c r="M8" s="15">
        <f t="shared" si="0"/>
        <v>182044888</v>
      </c>
      <c r="N8" s="15">
        <f t="shared" si="0"/>
        <v>184633104</v>
      </c>
      <c r="O8" s="15">
        <f t="shared" si="0"/>
        <v>1726163986</v>
      </c>
      <c r="P8" s="15">
        <f t="shared" si="0"/>
        <v>235861917</v>
      </c>
      <c r="Q8" s="15">
        <f t="shared" si="0"/>
        <v>787190771</v>
      </c>
      <c r="R8" s="15">
        <f t="shared" si="0"/>
        <v>1689491208</v>
      </c>
      <c r="S8" s="15">
        <f t="shared" si="0"/>
        <v>1165689443</v>
      </c>
      <c r="T8" s="15">
        <f t="shared" si="0"/>
        <v>480164741</v>
      </c>
      <c r="U8" s="15">
        <f t="shared" si="0"/>
        <v>340381587</v>
      </c>
      <c r="V8" s="15">
        <f t="shared" si="0"/>
        <v>370162582</v>
      </c>
      <c r="W8" s="15">
        <f t="shared" si="0"/>
        <v>447152463</v>
      </c>
      <c r="X8" s="15">
        <f t="shared" si="0"/>
        <v>1015938282</v>
      </c>
      <c r="Y8" s="15">
        <f t="shared" si="0"/>
        <v>2933890909</v>
      </c>
      <c r="Z8" s="15">
        <f t="shared" si="0"/>
        <v>152939984</v>
      </c>
      <c r="AA8" s="15">
        <f t="shared" si="0"/>
        <v>205579763</v>
      </c>
      <c r="AB8" s="15">
        <f t="shared" si="0"/>
        <v>397847684</v>
      </c>
      <c r="AC8" s="15">
        <f t="shared" si="0"/>
        <v>235895193</v>
      </c>
      <c r="AD8" s="15">
        <f t="shared" si="0"/>
        <v>423326308</v>
      </c>
      <c r="AE8" s="15">
        <f t="shared" si="0"/>
        <v>1068194350</v>
      </c>
      <c r="AF8" s="15">
        <f t="shared" si="0"/>
        <v>269351274</v>
      </c>
      <c r="AG8" s="15">
        <f t="shared" si="0"/>
        <v>667849017</v>
      </c>
      <c r="AH8" s="15">
        <f t="shared" si="0"/>
        <v>1392503026</v>
      </c>
      <c r="AI8" s="15">
        <f t="shared" si="0"/>
        <v>345804278</v>
      </c>
      <c r="AJ8" s="15">
        <f t="shared" si="0"/>
        <v>398111373</v>
      </c>
      <c r="AK8" s="15">
        <f t="shared" si="0"/>
        <v>260877038</v>
      </c>
      <c r="AL8" s="15">
        <f t="shared" si="0"/>
        <v>268547236</v>
      </c>
      <c r="AM8" s="15">
        <f t="shared" si="0"/>
        <v>1088319660</v>
      </c>
      <c r="AN8" s="15">
        <f t="shared" si="0"/>
        <v>294343960</v>
      </c>
      <c r="AO8" s="15">
        <f t="shared" si="0"/>
        <v>5910184454</v>
      </c>
      <c r="AP8" s="15">
        <f t="shared" si="0"/>
        <v>571727953</v>
      </c>
      <c r="AQ8" s="15">
        <f t="shared" si="0"/>
        <v>222315673</v>
      </c>
      <c r="AR8" s="15">
        <f t="shared" si="0"/>
        <v>292960228</v>
      </c>
      <c r="AS8" s="15">
        <f t="shared" si="0"/>
        <v>1398379769</v>
      </c>
      <c r="AT8" s="15">
        <f t="shared" si="0"/>
        <v>535948442</v>
      </c>
      <c r="AU8" s="15">
        <f t="shared" si="0"/>
        <v>3054987706</v>
      </c>
      <c r="AV8" s="15">
        <f t="shared" si="0"/>
        <v>300131671</v>
      </c>
      <c r="AW8" s="15">
        <f t="shared" si="0"/>
        <v>89199226</v>
      </c>
      <c r="AX8" s="15">
        <f t="shared" si="0"/>
        <v>1856814953</v>
      </c>
      <c r="AY8" s="15">
        <f t="shared" si="0"/>
        <v>554590255</v>
      </c>
      <c r="AZ8" s="15">
        <f t="shared" si="0"/>
        <v>291261804</v>
      </c>
      <c r="BA8" s="15">
        <f t="shared" si="0"/>
        <v>394373902</v>
      </c>
      <c r="BB8" s="15">
        <f t="shared" si="0"/>
        <v>310897271</v>
      </c>
      <c r="BC8" s="8">
        <f t="shared" si="0"/>
        <v>990669199</v>
      </c>
    </row>
    <row r="9" spans="1:55" x14ac:dyDescent="0.25">
      <c r="A9" s="20" t="s">
        <v>109</v>
      </c>
      <c r="B9" s="15">
        <f>+B26</f>
        <v>59525772023</v>
      </c>
      <c r="C9" s="15">
        <f t="shared" ref="C9:BC9" si="1">+C26</f>
        <v>495096826</v>
      </c>
      <c r="D9" s="15">
        <f t="shared" si="1"/>
        <v>229377827</v>
      </c>
      <c r="E9" s="15">
        <f t="shared" si="1"/>
        <v>298452789</v>
      </c>
      <c r="F9" s="15">
        <f t="shared" si="1"/>
        <v>1306768778</v>
      </c>
      <c r="G9" s="15">
        <f t="shared" si="1"/>
        <v>2154112787</v>
      </c>
      <c r="H9" s="15">
        <f t="shared" si="1"/>
        <v>292587866</v>
      </c>
      <c r="I9" s="15">
        <f t="shared" si="1"/>
        <v>741748848</v>
      </c>
      <c r="J9" s="15">
        <f t="shared" si="1"/>
        <v>232866157</v>
      </c>
      <c r="K9" s="15">
        <f t="shared" si="1"/>
        <v>71547722</v>
      </c>
      <c r="L9" s="15">
        <f t="shared" si="1"/>
        <v>9715812583</v>
      </c>
      <c r="M9" s="15">
        <f t="shared" si="1"/>
        <v>193881516</v>
      </c>
      <c r="N9" s="15">
        <f t="shared" si="1"/>
        <v>206509913</v>
      </c>
      <c r="O9" s="15">
        <f t="shared" si="1"/>
        <v>1767168984</v>
      </c>
      <c r="P9" s="15">
        <f t="shared" si="1"/>
        <v>258300661</v>
      </c>
      <c r="Q9" s="15">
        <f t="shared" si="1"/>
        <v>857737182</v>
      </c>
      <c r="R9" s="15">
        <f t="shared" si="1"/>
        <v>1411867680</v>
      </c>
      <c r="S9" s="15">
        <f t="shared" si="1"/>
        <v>1502661964</v>
      </c>
      <c r="T9" s="15">
        <f t="shared" si="1"/>
        <v>592344023</v>
      </c>
      <c r="U9" s="15">
        <f t="shared" si="1"/>
        <v>285447058</v>
      </c>
      <c r="V9" s="15">
        <f t="shared" si="1"/>
        <v>338496261</v>
      </c>
      <c r="W9" s="15">
        <f t="shared" si="1"/>
        <v>466487807</v>
      </c>
      <c r="X9" s="15">
        <f t="shared" si="1"/>
        <v>924225836</v>
      </c>
      <c r="Y9" s="15">
        <f t="shared" si="1"/>
        <v>3290474079</v>
      </c>
      <c r="Z9" s="15">
        <f t="shared" si="1"/>
        <v>150780110</v>
      </c>
      <c r="AA9" s="15">
        <f t="shared" si="1"/>
        <v>212479569</v>
      </c>
      <c r="AB9" s="15">
        <f t="shared" si="1"/>
        <v>476452098</v>
      </c>
      <c r="AC9" s="15">
        <f t="shared" si="1"/>
        <v>232433936</v>
      </c>
      <c r="AD9" s="15">
        <f t="shared" si="1"/>
        <v>416656074</v>
      </c>
      <c r="AE9" s="15">
        <f t="shared" si="1"/>
        <v>1156762073</v>
      </c>
      <c r="AF9" s="15">
        <f t="shared" si="1"/>
        <v>274631943</v>
      </c>
      <c r="AG9" s="15">
        <f t="shared" si="1"/>
        <v>695059517</v>
      </c>
      <c r="AH9" s="15">
        <f t="shared" si="1"/>
        <v>1755393768</v>
      </c>
      <c r="AI9" s="15">
        <f t="shared" si="1"/>
        <v>297013735</v>
      </c>
      <c r="AJ9" s="15">
        <f t="shared" si="1"/>
        <v>409845374</v>
      </c>
      <c r="AK9" s="15">
        <f t="shared" si="1"/>
        <v>180206213</v>
      </c>
      <c r="AL9" s="15">
        <f t="shared" si="1"/>
        <v>258218816</v>
      </c>
      <c r="AM9" s="15">
        <f t="shared" si="1"/>
        <v>1349013115</v>
      </c>
      <c r="AN9" s="15">
        <f t="shared" si="1"/>
        <v>313031359</v>
      </c>
      <c r="AO9" s="15">
        <f t="shared" si="1"/>
        <v>6108477960</v>
      </c>
      <c r="AP9" s="15">
        <f t="shared" si="1"/>
        <v>610930341</v>
      </c>
      <c r="AQ9" s="15">
        <f t="shared" si="1"/>
        <v>250198536</v>
      </c>
      <c r="AR9" s="15">
        <f t="shared" si="1"/>
        <v>268154340</v>
      </c>
      <c r="AS9" s="15">
        <f t="shared" si="1"/>
        <v>1537216828</v>
      </c>
      <c r="AT9" s="15">
        <f t="shared" si="1"/>
        <v>563939293</v>
      </c>
      <c r="AU9" s="15">
        <f t="shared" si="1"/>
        <v>3074387355</v>
      </c>
      <c r="AV9" s="15">
        <f t="shared" si="1"/>
        <v>312468535</v>
      </c>
      <c r="AW9" s="15">
        <f t="shared" si="1"/>
        <v>84692463</v>
      </c>
      <c r="AX9" s="15">
        <f t="shared" si="1"/>
        <v>1410646116</v>
      </c>
      <c r="AY9" s="15">
        <f t="shared" si="1"/>
        <v>645495169</v>
      </c>
      <c r="AZ9" s="15">
        <f t="shared" si="1"/>
        <v>305581218</v>
      </c>
      <c r="BA9" s="15">
        <f t="shared" si="1"/>
        <v>411139987</v>
      </c>
      <c r="BB9" s="15">
        <f t="shared" si="1"/>
        <v>321253889</v>
      </c>
      <c r="BC9" s="8">
        <f t="shared" si="1"/>
        <v>1058695772</v>
      </c>
    </row>
    <row r="10" spans="1:55" x14ac:dyDescent="0.25">
      <c r="A10" s="20" t="s">
        <v>110</v>
      </c>
      <c r="B10" s="15">
        <f>+B8-B9</f>
        <v>7982560425</v>
      </c>
      <c r="C10" s="15">
        <f t="shared" ref="C10:BC10" si="2">+C8-C9</f>
        <v>-22348374</v>
      </c>
      <c r="D10" s="15">
        <f t="shared" si="2"/>
        <v>54088602</v>
      </c>
      <c r="E10" s="15">
        <f t="shared" si="2"/>
        <v>-33103322</v>
      </c>
      <c r="F10" s="15">
        <f t="shared" si="2"/>
        <v>177883891</v>
      </c>
      <c r="G10" s="15">
        <f t="shared" si="2"/>
        <v>-300670185</v>
      </c>
      <c r="H10" s="15">
        <f t="shared" si="2"/>
        <v>4547510</v>
      </c>
      <c r="I10" s="15">
        <f t="shared" si="2"/>
        <v>-24835058</v>
      </c>
      <c r="J10" s="15">
        <f t="shared" si="2"/>
        <v>-63425388</v>
      </c>
      <c r="K10" s="15">
        <f t="shared" si="2"/>
        <v>-14168171</v>
      </c>
      <c r="L10" s="15">
        <f t="shared" si="2"/>
        <v>-532126800</v>
      </c>
      <c r="M10" s="15">
        <f t="shared" si="2"/>
        <v>-11836628</v>
      </c>
      <c r="N10" s="15">
        <f t="shared" si="2"/>
        <v>-21876809</v>
      </c>
      <c r="O10" s="15">
        <f t="shared" si="2"/>
        <v>-41004998</v>
      </c>
      <c r="P10" s="15">
        <f t="shared" si="2"/>
        <v>-22438744</v>
      </c>
      <c r="Q10" s="15">
        <f t="shared" si="2"/>
        <v>-70546411</v>
      </c>
      <c r="R10" s="15">
        <f t="shared" si="2"/>
        <v>277623528</v>
      </c>
      <c r="S10" s="15">
        <f t="shared" si="2"/>
        <v>-336972521</v>
      </c>
      <c r="T10" s="15">
        <f t="shared" si="2"/>
        <v>-112179282</v>
      </c>
      <c r="U10" s="15">
        <f t="shared" si="2"/>
        <v>54934529</v>
      </c>
      <c r="V10" s="15">
        <f t="shared" si="2"/>
        <v>31666321</v>
      </c>
      <c r="W10" s="15">
        <f t="shared" si="2"/>
        <v>-19335344</v>
      </c>
      <c r="X10" s="15">
        <f t="shared" si="2"/>
        <v>91712446</v>
      </c>
      <c r="Y10" s="15">
        <f t="shared" si="2"/>
        <v>-356583170</v>
      </c>
      <c r="Z10" s="15">
        <f t="shared" si="2"/>
        <v>2159874</v>
      </c>
      <c r="AA10" s="15">
        <f t="shared" si="2"/>
        <v>-6899806</v>
      </c>
      <c r="AB10" s="15">
        <f t="shared" si="2"/>
        <v>-78604414</v>
      </c>
      <c r="AC10" s="15">
        <f t="shared" si="2"/>
        <v>3461257</v>
      </c>
      <c r="AD10" s="15">
        <f t="shared" si="2"/>
        <v>6670234</v>
      </c>
      <c r="AE10" s="15">
        <f t="shared" si="2"/>
        <v>-88567723</v>
      </c>
      <c r="AF10" s="15">
        <f t="shared" si="2"/>
        <v>-5280669</v>
      </c>
      <c r="AG10" s="15">
        <f t="shared" si="2"/>
        <v>-27210500</v>
      </c>
      <c r="AH10" s="15">
        <f t="shared" si="2"/>
        <v>-362890742</v>
      </c>
      <c r="AI10" s="15">
        <f t="shared" si="2"/>
        <v>48790543</v>
      </c>
      <c r="AJ10" s="15">
        <f t="shared" si="2"/>
        <v>-11734001</v>
      </c>
      <c r="AK10" s="15">
        <f t="shared" si="2"/>
        <v>80670825</v>
      </c>
      <c r="AL10" s="15">
        <f t="shared" si="2"/>
        <v>10328420</v>
      </c>
      <c r="AM10" s="15">
        <f t="shared" si="2"/>
        <v>-260693455</v>
      </c>
      <c r="AN10" s="15">
        <f t="shared" si="2"/>
        <v>-18687399</v>
      </c>
      <c r="AO10" s="15">
        <f t="shared" si="2"/>
        <v>-198293506</v>
      </c>
      <c r="AP10" s="15">
        <f t="shared" si="2"/>
        <v>-39202388</v>
      </c>
      <c r="AQ10" s="15">
        <f t="shared" si="2"/>
        <v>-27882863</v>
      </c>
      <c r="AR10" s="15">
        <f t="shared" si="2"/>
        <v>24805888</v>
      </c>
      <c r="AS10" s="15">
        <f t="shared" si="2"/>
        <v>-138837059</v>
      </c>
      <c r="AT10" s="15">
        <f t="shared" si="2"/>
        <v>-27990851</v>
      </c>
      <c r="AU10" s="15">
        <f t="shared" si="2"/>
        <v>-19399649</v>
      </c>
      <c r="AV10" s="15">
        <f t="shared" si="2"/>
        <v>-12336864</v>
      </c>
      <c r="AW10" s="15">
        <f t="shared" si="2"/>
        <v>4506763</v>
      </c>
      <c r="AX10" s="15">
        <f t="shared" si="2"/>
        <v>446168837</v>
      </c>
      <c r="AY10" s="15">
        <f t="shared" si="2"/>
        <v>-90904914</v>
      </c>
      <c r="AZ10" s="15">
        <f t="shared" si="2"/>
        <v>-14319414</v>
      </c>
      <c r="BA10" s="15">
        <f t="shared" si="2"/>
        <v>-16766085</v>
      </c>
      <c r="BB10" s="15">
        <f t="shared" si="2"/>
        <v>-10356618</v>
      </c>
      <c r="BC10" s="8">
        <f t="shared" si="2"/>
        <v>-68026573</v>
      </c>
    </row>
    <row r="11" spans="1:55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6"/>
    </row>
    <row r="12" spans="1:55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6"/>
    </row>
    <row r="13" spans="1:55" x14ac:dyDescent="0.25">
      <c r="A13" s="20" t="s">
        <v>113</v>
      </c>
      <c r="B13" s="16">
        <v>67692645010</v>
      </c>
      <c r="C13" s="16">
        <v>483959989</v>
      </c>
      <c r="D13" s="16">
        <v>263490234</v>
      </c>
      <c r="E13" s="16">
        <v>274569108</v>
      </c>
      <c r="F13" s="16">
        <v>1494420202</v>
      </c>
      <c r="G13" s="16">
        <v>1843038047</v>
      </c>
      <c r="H13" s="16">
        <v>323812372</v>
      </c>
      <c r="I13" s="16">
        <v>792357571</v>
      </c>
      <c r="J13" s="16">
        <v>206871367</v>
      </c>
      <c r="K13" s="16">
        <v>106728456</v>
      </c>
      <c r="L13" s="16">
        <v>10189361223</v>
      </c>
      <c r="M13" s="16">
        <v>183130370</v>
      </c>
      <c r="N13" s="16">
        <v>177287400</v>
      </c>
      <c r="O13" s="16">
        <v>1751123755</v>
      </c>
      <c r="P13" s="16">
        <v>280877141</v>
      </c>
      <c r="Q13" s="16">
        <v>864892129</v>
      </c>
      <c r="R13" s="16">
        <v>1726743456</v>
      </c>
      <c r="S13" s="16">
        <v>1351015812</v>
      </c>
      <c r="T13" s="16">
        <v>559344177</v>
      </c>
      <c r="U13" s="16">
        <v>414125155</v>
      </c>
      <c r="V13" s="16">
        <v>376001256</v>
      </c>
      <c r="W13" s="16">
        <v>506510479</v>
      </c>
      <c r="X13" s="16">
        <v>957017517</v>
      </c>
      <c r="Y13" s="16">
        <v>2941200071</v>
      </c>
      <c r="Z13" s="16">
        <v>164250158</v>
      </c>
      <c r="AA13" s="16">
        <v>259695732</v>
      </c>
      <c r="AB13" s="16">
        <v>453700935</v>
      </c>
      <c r="AC13" s="16">
        <v>266980984</v>
      </c>
      <c r="AD13" s="16">
        <v>440405629</v>
      </c>
      <c r="AE13" s="16">
        <v>1218644125</v>
      </c>
      <c r="AF13" s="16">
        <v>311809715</v>
      </c>
      <c r="AG13" s="16">
        <v>560511702</v>
      </c>
      <c r="AH13" s="16">
        <v>1558028754</v>
      </c>
      <c r="AI13" s="16">
        <v>348097167</v>
      </c>
      <c r="AJ13" s="16">
        <v>386628924</v>
      </c>
      <c r="AK13" s="16">
        <v>410976987</v>
      </c>
      <c r="AL13" s="16">
        <v>255719264</v>
      </c>
      <c r="AM13" s="16">
        <v>1061971570</v>
      </c>
      <c r="AN13" s="16">
        <v>279407955</v>
      </c>
      <c r="AO13" s="16">
        <v>6320275300</v>
      </c>
      <c r="AP13" s="16">
        <v>577473428</v>
      </c>
      <c r="AQ13" s="16">
        <v>245070943</v>
      </c>
      <c r="AR13" s="16">
        <v>293986361</v>
      </c>
      <c r="AS13" s="16">
        <v>1368616651</v>
      </c>
      <c r="AT13" s="16">
        <v>585217345</v>
      </c>
      <c r="AU13" s="16">
        <v>3242709422</v>
      </c>
      <c r="AV13" s="16">
        <v>319445593</v>
      </c>
      <c r="AW13" s="16">
        <v>226073875</v>
      </c>
      <c r="AX13" s="16">
        <v>1990157223</v>
      </c>
      <c r="AY13" s="16">
        <v>629127020</v>
      </c>
      <c r="AZ13" s="16">
        <v>315750037</v>
      </c>
      <c r="BA13" s="16">
        <v>408654036</v>
      </c>
      <c r="BB13" s="16">
        <v>325349162</v>
      </c>
      <c r="BC13" s="9">
        <v>1021058018</v>
      </c>
    </row>
    <row r="14" spans="1:55" x14ac:dyDescent="0.25">
      <c r="A14" s="20" t="s">
        <v>114</v>
      </c>
      <c r="B14" s="16">
        <v>69142272616</v>
      </c>
      <c r="C14" s="16">
        <v>500517452</v>
      </c>
      <c r="D14" s="16">
        <v>292110115</v>
      </c>
      <c r="E14" s="16">
        <v>271306729</v>
      </c>
      <c r="F14" s="16">
        <v>1556329533</v>
      </c>
      <c r="G14" s="16">
        <v>2313650213</v>
      </c>
      <c r="H14" s="16">
        <v>316973922</v>
      </c>
      <c r="I14" s="16">
        <v>798459466</v>
      </c>
      <c r="J14" s="16">
        <v>199539167</v>
      </c>
      <c r="K14" s="16">
        <v>104932218</v>
      </c>
      <c r="L14" s="16">
        <v>10522946671</v>
      </c>
      <c r="M14" s="16">
        <v>188586081</v>
      </c>
      <c r="N14" s="16">
        <v>192351540</v>
      </c>
      <c r="O14" s="16">
        <v>1887970607</v>
      </c>
      <c r="P14" s="16">
        <v>281314310</v>
      </c>
      <c r="Q14" s="16">
        <v>842354468</v>
      </c>
      <c r="R14" s="16">
        <v>1723403574</v>
      </c>
      <c r="S14" s="16">
        <v>1256692751</v>
      </c>
      <c r="T14" s="16">
        <v>546958739</v>
      </c>
      <c r="U14" s="16">
        <v>447656205</v>
      </c>
      <c r="V14" s="16">
        <v>408531732</v>
      </c>
      <c r="W14" s="16">
        <v>487247896</v>
      </c>
      <c r="X14" s="16">
        <v>980584007</v>
      </c>
      <c r="Y14" s="16">
        <v>2967120435</v>
      </c>
      <c r="Z14" s="16">
        <v>163882599</v>
      </c>
      <c r="AA14" s="16">
        <v>244060459</v>
      </c>
      <c r="AB14" s="16">
        <v>456647482</v>
      </c>
      <c r="AC14" s="16">
        <v>277026990</v>
      </c>
      <c r="AD14" s="16">
        <v>510238990</v>
      </c>
      <c r="AE14" s="16">
        <v>1258054854</v>
      </c>
      <c r="AF14" s="16">
        <v>325306747</v>
      </c>
      <c r="AG14" s="16">
        <v>715568238</v>
      </c>
      <c r="AH14" s="16">
        <v>1601097585</v>
      </c>
      <c r="AI14" s="16">
        <v>388791535</v>
      </c>
      <c r="AJ14" s="16">
        <v>394144809</v>
      </c>
      <c r="AK14" s="16">
        <v>432326124</v>
      </c>
      <c r="AL14" s="16">
        <v>293237876</v>
      </c>
      <c r="AM14" s="16">
        <v>1055898416</v>
      </c>
      <c r="AN14" s="16">
        <v>306425598</v>
      </c>
      <c r="AO14" s="16">
        <v>6316134206</v>
      </c>
      <c r="AP14" s="16">
        <v>587874658</v>
      </c>
      <c r="AQ14" s="16">
        <v>245070943</v>
      </c>
      <c r="AR14" s="16">
        <v>314265693</v>
      </c>
      <c r="AS14" s="16">
        <v>1416450233</v>
      </c>
      <c r="AT14" s="16">
        <v>592240117</v>
      </c>
      <c r="AU14" s="16">
        <v>3281590511</v>
      </c>
      <c r="AV14" s="16">
        <v>314601324</v>
      </c>
      <c r="AW14" s="16">
        <v>231649757</v>
      </c>
      <c r="AX14" s="16">
        <v>1985884930</v>
      </c>
      <c r="AY14" s="16">
        <v>628528888</v>
      </c>
      <c r="AZ14" s="16">
        <v>309283451</v>
      </c>
      <c r="BA14" s="16">
        <v>408600671</v>
      </c>
      <c r="BB14" s="16">
        <v>326249818</v>
      </c>
      <c r="BC14" s="9">
        <v>1053595906</v>
      </c>
    </row>
    <row r="15" spans="1:55" x14ac:dyDescent="0.25">
      <c r="A15" s="20" t="s">
        <v>115</v>
      </c>
      <c r="B15" s="16">
        <v>67508332448</v>
      </c>
      <c r="C15" s="16">
        <v>472748452</v>
      </c>
      <c r="D15" s="16">
        <v>283466429</v>
      </c>
      <c r="E15" s="16">
        <v>265349467</v>
      </c>
      <c r="F15" s="16">
        <v>1484652669</v>
      </c>
      <c r="G15" s="16">
        <v>1853442602</v>
      </c>
      <c r="H15" s="16">
        <v>297135376</v>
      </c>
      <c r="I15" s="16">
        <v>716913790</v>
      </c>
      <c r="J15" s="16">
        <v>169440769</v>
      </c>
      <c r="K15" s="16">
        <v>57379551</v>
      </c>
      <c r="L15" s="16">
        <v>9183685783</v>
      </c>
      <c r="M15" s="16">
        <v>182044888</v>
      </c>
      <c r="N15" s="16">
        <v>184633104</v>
      </c>
      <c r="O15" s="16">
        <v>1726163986</v>
      </c>
      <c r="P15" s="16">
        <v>235861917</v>
      </c>
      <c r="Q15" s="16">
        <v>787190771</v>
      </c>
      <c r="R15" s="16">
        <v>1689491208</v>
      </c>
      <c r="S15" s="16">
        <v>1165689443</v>
      </c>
      <c r="T15" s="16">
        <v>480164741</v>
      </c>
      <c r="U15" s="16">
        <v>340381587</v>
      </c>
      <c r="V15" s="16">
        <v>370162582</v>
      </c>
      <c r="W15" s="16">
        <v>447152463</v>
      </c>
      <c r="X15" s="16">
        <v>1015938282</v>
      </c>
      <c r="Y15" s="16">
        <v>2933890909</v>
      </c>
      <c r="Z15" s="16">
        <v>152939984</v>
      </c>
      <c r="AA15" s="16">
        <v>205579763</v>
      </c>
      <c r="AB15" s="16">
        <v>397847684</v>
      </c>
      <c r="AC15" s="16">
        <v>235895193</v>
      </c>
      <c r="AD15" s="16">
        <v>423326308</v>
      </c>
      <c r="AE15" s="16">
        <v>1068194350</v>
      </c>
      <c r="AF15" s="16">
        <v>269351274</v>
      </c>
      <c r="AG15" s="16">
        <v>667849017</v>
      </c>
      <c r="AH15" s="16">
        <v>1392503026</v>
      </c>
      <c r="AI15" s="16">
        <v>345804278</v>
      </c>
      <c r="AJ15" s="16">
        <v>398111373</v>
      </c>
      <c r="AK15" s="16">
        <v>260877038</v>
      </c>
      <c r="AL15" s="16">
        <v>268547236</v>
      </c>
      <c r="AM15" s="16">
        <v>1088319660</v>
      </c>
      <c r="AN15" s="16">
        <v>294343960</v>
      </c>
      <c r="AO15" s="16">
        <v>5910184454</v>
      </c>
      <c r="AP15" s="16">
        <v>571727953</v>
      </c>
      <c r="AQ15" s="16">
        <v>222315673</v>
      </c>
      <c r="AR15" s="16">
        <v>292960228</v>
      </c>
      <c r="AS15" s="16">
        <v>1398379769</v>
      </c>
      <c r="AT15" s="16">
        <v>535948442</v>
      </c>
      <c r="AU15" s="16">
        <v>3054987706</v>
      </c>
      <c r="AV15" s="16">
        <v>300131671</v>
      </c>
      <c r="AW15" s="16">
        <v>89199226</v>
      </c>
      <c r="AX15" s="16">
        <v>1856814953</v>
      </c>
      <c r="AY15" s="16">
        <v>554590255</v>
      </c>
      <c r="AZ15" s="16">
        <v>291261804</v>
      </c>
      <c r="BA15" s="16">
        <v>394373902</v>
      </c>
      <c r="BB15" s="16">
        <v>310897271</v>
      </c>
      <c r="BC15" s="9">
        <v>990669199</v>
      </c>
    </row>
    <row r="16" spans="1:55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6"/>
    </row>
    <row r="17" spans="1:55" x14ac:dyDescent="0.25">
      <c r="A17" s="20" t="s">
        <v>116</v>
      </c>
      <c r="B17" s="15">
        <f>+B14-B13</f>
        <v>1449627606</v>
      </c>
      <c r="C17" s="15">
        <f t="shared" ref="C17:BC17" si="3">+C14-C13</f>
        <v>16557463</v>
      </c>
      <c r="D17" s="15">
        <f t="shared" si="3"/>
        <v>28619881</v>
      </c>
      <c r="E17" s="15">
        <f t="shared" si="3"/>
        <v>-3262379</v>
      </c>
      <c r="F17" s="15">
        <f t="shared" si="3"/>
        <v>61909331</v>
      </c>
      <c r="G17" s="15">
        <f t="shared" si="3"/>
        <v>470612166</v>
      </c>
      <c r="H17" s="15">
        <f t="shared" si="3"/>
        <v>-6838450</v>
      </c>
      <c r="I17" s="15">
        <f t="shared" si="3"/>
        <v>6101895</v>
      </c>
      <c r="J17" s="15">
        <f t="shared" si="3"/>
        <v>-7332200</v>
      </c>
      <c r="K17" s="15">
        <f t="shared" si="3"/>
        <v>-1796238</v>
      </c>
      <c r="L17" s="15">
        <f t="shared" si="3"/>
        <v>333585448</v>
      </c>
      <c r="M17" s="15">
        <f t="shared" si="3"/>
        <v>5455711</v>
      </c>
      <c r="N17" s="15">
        <f t="shared" si="3"/>
        <v>15064140</v>
      </c>
      <c r="O17" s="15">
        <f t="shared" si="3"/>
        <v>136846852</v>
      </c>
      <c r="P17" s="15">
        <f t="shared" si="3"/>
        <v>437169</v>
      </c>
      <c r="Q17" s="15">
        <f t="shared" si="3"/>
        <v>-22537661</v>
      </c>
      <c r="R17" s="15">
        <f t="shared" si="3"/>
        <v>-3339882</v>
      </c>
      <c r="S17" s="15">
        <f t="shared" si="3"/>
        <v>-94323061</v>
      </c>
      <c r="T17" s="15">
        <f t="shared" si="3"/>
        <v>-12385438</v>
      </c>
      <c r="U17" s="15">
        <f t="shared" si="3"/>
        <v>33531050</v>
      </c>
      <c r="V17" s="15">
        <f t="shared" si="3"/>
        <v>32530476</v>
      </c>
      <c r="W17" s="15">
        <f t="shared" si="3"/>
        <v>-19262583</v>
      </c>
      <c r="X17" s="15">
        <f t="shared" si="3"/>
        <v>23566490</v>
      </c>
      <c r="Y17" s="15">
        <f t="shared" si="3"/>
        <v>25920364</v>
      </c>
      <c r="Z17" s="15">
        <f t="shared" si="3"/>
        <v>-367559</v>
      </c>
      <c r="AA17" s="15">
        <f t="shared" si="3"/>
        <v>-15635273</v>
      </c>
      <c r="AB17" s="15">
        <f t="shared" si="3"/>
        <v>2946547</v>
      </c>
      <c r="AC17" s="15">
        <f t="shared" si="3"/>
        <v>10046006</v>
      </c>
      <c r="AD17" s="15">
        <f t="shared" si="3"/>
        <v>69833361</v>
      </c>
      <c r="AE17" s="15">
        <f t="shared" si="3"/>
        <v>39410729</v>
      </c>
      <c r="AF17" s="15">
        <f t="shared" si="3"/>
        <v>13497032</v>
      </c>
      <c r="AG17" s="15">
        <f t="shared" si="3"/>
        <v>155056536</v>
      </c>
      <c r="AH17" s="15">
        <f t="shared" si="3"/>
        <v>43068831</v>
      </c>
      <c r="AI17" s="15">
        <f t="shared" si="3"/>
        <v>40694368</v>
      </c>
      <c r="AJ17" s="15">
        <f t="shared" si="3"/>
        <v>7515885</v>
      </c>
      <c r="AK17" s="15">
        <f t="shared" si="3"/>
        <v>21349137</v>
      </c>
      <c r="AL17" s="15">
        <f t="shared" si="3"/>
        <v>37518612</v>
      </c>
      <c r="AM17" s="15">
        <f t="shared" si="3"/>
        <v>-6073154</v>
      </c>
      <c r="AN17" s="15">
        <f t="shared" si="3"/>
        <v>27017643</v>
      </c>
      <c r="AO17" s="15">
        <f t="shared" si="3"/>
        <v>-4141094</v>
      </c>
      <c r="AP17" s="15">
        <f t="shared" si="3"/>
        <v>10401230</v>
      </c>
      <c r="AQ17" s="15">
        <f t="shared" si="3"/>
        <v>0</v>
      </c>
      <c r="AR17" s="15">
        <f t="shared" si="3"/>
        <v>20279332</v>
      </c>
      <c r="AS17" s="15">
        <f t="shared" si="3"/>
        <v>47833582</v>
      </c>
      <c r="AT17" s="15">
        <f t="shared" si="3"/>
        <v>7022772</v>
      </c>
      <c r="AU17" s="15">
        <f t="shared" si="3"/>
        <v>38881089</v>
      </c>
      <c r="AV17" s="15">
        <f t="shared" si="3"/>
        <v>-4844269</v>
      </c>
      <c r="AW17" s="15">
        <f t="shared" si="3"/>
        <v>5575882</v>
      </c>
      <c r="AX17" s="15">
        <f t="shared" si="3"/>
        <v>-4272293</v>
      </c>
      <c r="AY17" s="15">
        <f t="shared" si="3"/>
        <v>-598132</v>
      </c>
      <c r="AZ17" s="15">
        <f t="shared" si="3"/>
        <v>-6466586</v>
      </c>
      <c r="BA17" s="15">
        <f t="shared" si="3"/>
        <v>-53365</v>
      </c>
      <c r="BB17" s="15">
        <f t="shared" si="3"/>
        <v>900656</v>
      </c>
      <c r="BC17" s="8">
        <f t="shared" si="3"/>
        <v>32537888</v>
      </c>
    </row>
    <row r="18" spans="1:55" x14ac:dyDescent="0.25">
      <c r="A18" s="20" t="s">
        <v>117</v>
      </c>
      <c r="B18" s="15">
        <f>+B15-B13</f>
        <v>-184312562</v>
      </c>
      <c r="C18" s="15">
        <f t="shared" ref="C18:BC18" si="4">+C15-C13</f>
        <v>-11211537</v>
      </c>
      <c r="D18" s="15">
        <f t="shared" si="4"/>
        <v>19976195</v>
      </c>
      <c r="E18" s="15">
        <f t="shared" si="4"/>
        <v>-9219641</v>
      </c>
      <c r="F18" s="15">
        <f t="shared" si="4"/>
        <v>-9767533</v>
      </c>
      <c r="G18" s="15">
        <f t="shared" si="4"/>
        <v>10404555</v>
      </c>
      <c r="H18" s="15">
        <f t="shared" si="4"/>
        <v>-26676996</v>
      </c>
      <c r="I18" s="15">
        <f t="shared" si="4"/>
        <v>-75443781</v>
      </c>
      <c r="J18" s="15">
        <f t="shared" si="4"/>
        <v>-37430598</v>
      </c>
      <c r="K18" s="15">
        <f t="shared" si="4"/>
        <v>-49348905</v>
      </c>
      <c r="L18" s="15">
        <f t="shared" si="4"/>
        <v>-1005675440</v>
      </c>
      <c r="M18" s="15">
        <f t="shared" si="4"/>
        <v>-1085482</v>
      </c>
      <c r="N18" s="15">
        <f t="shared" si="4"/>
        <v>7345704</v>
      </c>
      <c r="O18" s="15">
        <f t="shared" si="4"/>
        <v>-24959769</v>
      </c>
      <c r="P18" s="15">
        <f t="shared" si="4"/>
        <v>-45015224</v>
      </c>
      <c r="Q18" s="15">
        <f t="shared" si="4"/>
        <v>-77701358</v>
      </c>
      <c r="R18" s="15">
        <f t="shared" si="4"/>
        <v>-37252248</v>
      </c>
      <c r="S18" s="15">
        <f t="shared" si="4"/>
        <v>-185326369</v>
      </c>
      <c r="T18" s="15">
        <f t="shared" si="4"/>
        <v>-79179436</v>
      </c>
      <c r="U18" s="15">
        <f t="shared" si="4"/>
        <v>-73743568</v>
      </c>
      <c r="V18" s="15">
        <f t="shared" si="4"/>
        <v>-5838674</v>
      </c>
      <c r="W18" s="15">
        <f t="shared" si="4"/>
        <v>-59358016</v>
      </c>
      <c r="X18" s="15">
        <f t="shared" si="4"/>
        <v>58920765</v>
      </c>
      <c r="Y18" s="15">
        <f t="shared" si="4"/>
        <v>-7309162</v>
      </c>
      <c r="Z18" s="15">
        <f t="shared" si="4"/>
        <v>-11310174</v>
      </c>
      <c r="AA18" s="15">
        <f t="shared" si="4"/>
        <v>-54115969</v>
      </c>
      <c r="AB18" s="15">
        <f t="shared" si="4"/>
        <v>-55853251</v>
      </c>
      <c r="AC18" s="15">
        <f t="shared" si="4"/>
        <v>-31085791</v>
      </c>
      <c r="AD18" s="15">
        <f t="shared" si="4"/>
        <v>-17079321</v>
      </c>
      <c r="AE18" s="15">
        <f t="shared" si="4"/>
        <v>-150449775</v>
      </c>
      <c r="AF18" s="15">
        <f t="shared" si="4"/>
        <v>-42458441</v>
      </c>
      <c r="AG18" s="15">
        <f t="shared" si="4"/>
        <v>107337315</v>
      </c>
      <c r="AH18" s="15">
        <f t="shared" si="4"/>
        <v>-165525728</v>
      </c>
      <c r="AI18" s="15">
        <f t="shared" si="4"/>
        <v>-2292889</v>
      </c>
      <c r="AJ18" s="15">
        <f t="shared" si="4"/>
        <v>11482449</v>
      </c>
      <c r="AK18" s="15">
        <f t="shared" si="4"/>
        <v>-150099949</v>
      </c>
      <c r="AL18" s="15">
        <f t="shared" si="4"/>
        <v>12827972</v>
      </c>
      <c r="AM18" s="15">
        <f t="shared" si="4"/>
        <v>26348090</v>
      </c>
      <c r="AN18" s="15">
        <f t="shared" si="4"/>
        <v>14936005</v>
      </c>
      <c r="AO18" s="15">
        <f t="shared" si="4"/>
        <v>-410090846</v>
      </c>
      <c r="AP18" s="15">
        <f t="shared" si="4"/>
        <v>-5745475</v>
      </c>
      <c r="AQ18" s="15">
        <f t="shared" si="4"/>
        <v>-22755270</v>
      </c>
      <c r="AR18" s="15">
        <f t="shared" si="4"/>
        <v>-1026133</v>
      </c>
      <c r="AS18" s="15">
        <f t="shared" si="4"/>
        <v>29763118</v>
      </c>
      <c r="AT18" s="15">
        <f t="shared" si="4"/>
        <v>-49268903</v>
      </c>
      <c r="AU18" s="15">
        <f t="shared" si="4"/>
        <v>-187721716</v>
      </c>
      <c r="AV18" s="15">
        <f t="shared" si="4"/>
        <v>-19313922</v>
      </c>
      <c r="AW18" s="15">
        <f t="shared" si="4"/>
        <v>-136874649</v>
      </c>
      <c r="AX18" s="15">
        <f t="shared" si="4"/>
        <v>-133342270</v>
      </c>
      <c r="AY18" s="15">
        <f t="shared" si="4"/>
        <v>-74536765</v>
      </c>
      <c r="AZ18" s="15">
        <f t="shared" si="4"/>
        <v>-24488233</v>
      </c>
      <c r="BA18" s="15">
        <f t="shared" si="4"/>
        <v>-14280134</v>
      </c>
      <c r="BB18" s="15">
        <f t="shared" si="4"/>
        <v>-14451891</v>
      </c>
      <c r="BC18" s="8">
        <f t="shared" si="4"/>
        <v>-30388819</v>
      </c>
    </row>
    <row r="19" spans="1:55" x14ac:dyDescent="0.25">
      <c r="A19" s="20" t="s">
        <v>118</v>
      </c>
      <c r="B19" s="15">
        <f>+B15-B14</f>
        <v>-1633940168</v>
      </c>
      <c r="C19" s="15">
        <f t="shared" ref="C19:BC19" si="5">+C15-C14</f>
        <v>-27769000</v>
      </c>
      <c r="D19" s="15">
        <f t="shared" si="5"/>
        <v>-8643686</v>
      </c>
      <c r="E19" s="15">
        <f t="shared" si="5"/>
        <v>-5957262</v>
      </c>
      <c r="F19" s="15">
        <f t="shared" si="5"/>
        <v>-71676864</v>
      </c>
      <c r="G19" s="15">
        <f t="shared" si="5"/>
        <v>-460207611</v>
      </c>
      <c r="H19" s="15">
        <f t="shared" si="5"/>
        <v>-19838546</v>
      </c>
      <c r="I19" s="15">
        <f t="shared" si="5"/>
        <v>-81545676</v>
      </c>
      <c r="J19" s="15">
        <f t="shared" si="5"/>
        <v>-30098398</v>
      </c>
      <c r="K19" s="15">
        <f t="shared" si="5"/>
        <v>-47552667</v>
      </c>
      <c r="L19" s="15">
        <f t="shared" si="5"/>
        <v>-1339260888</v>
      </c>
      <c r="M19" s="15">
        <f t="shared" si="5"/>
        <v>-6541193</v>
      </c>
      <c r="N19" s="15">
        <f t="shared" si="5"/>
        <v>-7718436</v>
      </c>
      <c r="O19" s="15">
        <f t="shared" si="5"/>
        <v>-161806621</v>
      </c>
      <c r="P19" s="15">
        <f t="shared" si="5"/>
        <v>-45452393</v>
      </c>
      <c r="Q19" s="15">
        <f t="shared" si="5"/>
        <v>-55163697</v>
      </c>
      <c r="R19" s="15">
        <f t="shared" si="5"/>
        <v>-33912366</v>
      </c>
      <c r="S19" s="15">
        <f t="shared" si="5"/>
        <v>-91003308</v>
      </c>
      <c r="T19" s="15">
        <f t="shared" si="5"/>
        <v>-66793998</v>
      </c>
      <c r="U19" s="15">
        <f t="shared" si="5"/>
        <v>-107274618</v>
      </c>
      <c r="V19" s="15">
        <f t="shared" si="5"/>
        <v>-38369150</v>
      </c>
      <c r="W19" s="15">
        <f t="shared" si="5"/>
        <v>-40095433</v>
      </c>
      <c r="X19" s="15">
        <f t="shared" si="5"/>
        <v>35354275</v>
      </c>
      <c r="Y19" s="15">
        <f t="shared" si="5"/>
        <v>-33229526</v>
      </c>
      <c r="Z19" s="15">
        <f t="shared" si="5"/>
        <v>-10942615</v>
      </c>
      <c r="AA19" s="15">
        <f t="shared" si="5"/>
        <v>-38480696</v>
      </c>
      <c r="AB19" s="15">
        <f t="shared" si="5"/>
        <v>-58799798</v>
      </c>
      <c r="AC19" s="15">
        <f t="shared" si="5"/>
        <v>-41131797</v>
      </c>
      <c r="AD19" s="15">
        <f t="shared" si="5"/>
        <v>-86912682</v>
      </c>
      <c r="AE19" s="15">
        <f t="shared" si="5"/>
        <v>-189860504</v>
      </c>
      <c r="AF19" s="15">
        <f t="shared" si="5"/>
        <v>-55955473</v>
      </c>
      <c r="AG19" s="15">
        <f t="shared" si="5"/>
        <v>-47719221</v>
      </c>
      <c r="AH19" s="15">
        <f t="shared" si="5"/>
        <v>-208594559</v>
      </c>
      <c r="AI19" s="15">
        <f t="shared" si="5"/>
        <v>-42987257</v>
      </c>
      <c r="AJ19" s="15">
        <f t="shared" si="5"/>
        <v>3966564</v>
      </c>
      <c r="AK19" s="15">
        <f t="shared" si="5"/>
        <v>-171449086</v>
      </c>
      <c r="AL19" s="15">
        <f t="shared" si="5"/>
        <v>-24690640</v>
      </c>
      <c r="AM19" s="15">
        <f t="shared" si="5"/>
        <v>32421244</v>
      </c>
      <c r="AN19" s="15">
        <f t="shared" si="5"/>
        <v>-12081638</v>
      </c>
      <c r="AO19" s="15">
        <f t="shared" si="5"/>
        <v>-405949752</v>
      </c>
      <c r="AP19" s="15">
        <f t="shared" si="5"/>
        <v>-16146705</v>
      </c>
      <c r="AQ19" s="15">
        <f t="shared" si="5"/>
        <v>-22755270</v>
      </c>
      <c r="AR19" s="15">
        <f t="shared" si="5"/>
        <v>-21305465</v>
      </c>
      <c r="AS19" s="15">
        <f t="shared" si="5"/>
        <v>-18070464</v>
      </c>
      <c r="AT19" s="15">
        <f t="shared" si="5"/>
        <v>-56291675</v>
      </c>
      <c r="AU19" s="15">
        <f t="shared" si="5"/>
        <v>-226602805</v>
      </c>
      <c r="AV19" s="15">
        <f t="shared" si="5"/>
        <v>-14469653</v>
      </c>
      <c r="AW19" s="15">
        <f t="shared" si="5"/>
        <v>-142450531</v>
      </c>
      <c r="AX19" s="15">
        <f t="shared" si="5"/>
        <v>-129069977</v>
      </c>
      <c r="AY19" s="15">
        <f t="shared" si="5"/>
        <v>-73938633</v>
      </c>
      <c r="AZ19" s="15">
        <f t="shared" si="5"/>
        <v>-18021647</v>
      </c>
      <c r="BA19" s="15">
        <f t="shared" si="5"/>
        <v>-14226769</v>
      </c>
      <c r="BB19" s="15">
        <f t="shared" si="5"/>
        <v>-15352547</v>
      </c>
      <c r="BC19" s="8">
        <f t="shared" si="5"/>
        <v>-62926707</v>
      </c>
    </row>
    <row r="20" spans="1:55" x14ac:dyDescent="0.25">
      <c r="A20" s="20" t="s">
        <v>119</v>
      </c>
      <c r="B20" s="17">
        <f>IF(B13=0,0,B15*100/B13)</f>
        <v>99.727721435655567</v>
      </c>
      <c r="C20" s="17">
        <f t="shared" ref="C20:BC20" si="6">IF(C13=0,0,C15*100/C13)</f>
        <v>97.683375226293762</v>
      </c>
      <c r="D20" s="17">
        <f t="shared" si="6"/>
        <v>107.58137965750943</v>
      </c>
      <c r="E20" s="17">
        <f t="shared" si="6"/>
        <v>96.642141912046426</v>
      </c>
      <c r="F20" s="17">
        <f t="shared" si="6"/>
        <v>99.346399828714311</v>
      </c>
      <c r="G20" s="17">
        <f t="shared" si="6"/>
        <v>100.56453283842599</v>
      </c>
      <c r="H20" s="17">
        <f t="shared" si="6"/>
        <v>91.761588405275631</v>
      </c>
      <c r="I20" s="17">
        <f t="shared" si="6"/>
        <v>90.478568797571313</v>
      </c>
      <c r="J20" s="17">
        <f t="shared" si="6"/>
        <v>81.906341828349781</v>
      </c>
      <c r="K20" s="17">
        <f t="shared" si="6"/>
        <v>53.762185972220941</v>
      </c>
      <c r="L20" s="17">
        <f t="shared" si="6"/>
        <v>90.130142430028556</v>
      </c>
      <c r="M20" s="17">
        <f t="shared" si="6"/>
        <v>99.407262705798061</v>
      </c>
      <c r="N20" s="17">
        <f t="shared" si="6"/>
        <v>104.14338751654094</v>
      </c>
      <c r="O20" s="17">
        <f t="shared" si="6"/>
        <v>98.574642772749087</v>
      </c>
      <c r="P20" s="17">
        <f t="shared" si="6"/>
        <v>83.97334014447263</v>
      </c>
      <c r="Q20" s="17">
        <f t="shared" si="6"/>
        <v>91.016063692261909</v>
      </c>
      <c r="R20" s="17">
        <f t="shared" si="6"/>
        <v>97.842629843445607</v>
      </c>
      <c r="S20" s="17">
        <f t="shared" si="6"/>
        <v>86.282442636578111</v>
      </c>
      <c r="T20" s="17">
        <f t="shared" si="6"/>
        <v>85.844237009014222</v>
      </c>
      <c r="U20" s="17">
        <f t="shared" si="6"/>
        <v>82.192927159906532</v>
      </c>
      <c r="V20" s="17">
        <f t="shared" si="6"/>
        <v>98.447166357337906</v>
      </c>
      <c r="W20" s="17">
        <f t="shared" si="6"/>
        <v>88.280989542962644</v>
      </c>
      <c r="X20" s="17">
        <f t="shared" si="6"/>
        <v>106.15670705638713</v>
      </c>
      <c r="Y20" s="17">
        <f t="shared" si="6"/>
        <v>99.751490486075127</v>
      </c>
      <c r="Z20" s="17">
        <f t="shared" si="6"/>
        <v>93.114055938990333</v>
      </c>
      <c r="AA20" s="17">
        <f t="shared" si="6"/>
        <v>79.161779601368266</v>
      </c>
      <c r="AB20" s="17">
        <f t="shared" si="6"/>
        <v>87.689412409961207</v>
      </c>
      <c r="AC20" s="17">
        <f t="shared" si="6"/>
        <v>88.356552390263118</v>
      </c>
      <c r="AD20" s="17">
        <f t="shared" si="6"/>
        <v>96.12191128465345</v>
      </c>
      <c r="AE20" s="17">
        <f t="shared" si="6"/>
        <v>87.654330586462223</v>
      </c>
      <c r="AF20" s="17">
        <f t="shared" si="6"/>
        <v>86.383220612609847</v>
      </c>
      <c r="AG20" s="17">
        <f t="shared" si="6"/>
        <v>119.14987940787006</v>
      </c>
      <c r="AH20" s="17">
        <f t="shared" si="6"/>
        <v>89.375951658463421</v>
      </c>
      <c r="AI20" s="17">
        <f t="shared" si="6"/>
        <v>99.341307767667061</v>
      </c>
      <c r="AJ20" s="17">
        <f t="shared" si="6"/>
        <v>102.96988877117739</v>
      </c>
      <c r="AK20" s="17">
        <f t="shared" si="6"/>
        <v>63.477286138165198</v>
      </c>
      <c r="AL20" s="17">
        <f t="shared" si="6"/>
        <v>105.01642770252928</v>
      </c>
      <c r="AM20" s="17">
        <f t="shared" si="6"/>
        <v>102.48105417737312</v>
      </c>
      <c r="AN20" s="17">
        <f t="shared" si="6"/>
        <v>105.34559046466661</v>
      </c>
      <c r="AO20" s="17">
        <f t="shared" si="6"/>
        <v>93.511503430871116</v>
      </c>
      <c r="AP20" s="17">
        <f t="shared" si="6"/>
        <v>99.005066775124419</v>
      </c>
      <c r="AQ20" s="17">
        <f t="shared" si="6"/>
        <v>90.714823339950186</v>
      </c>
      <c r="AR20" s="17">
        <f t="shared" si="6"/>
        <v>99.650958977651342</v>
      </c>
      <c r="AS20" s="17">
        <f t="shared" si="6"/>
        <v>102.17468624090267</v>
      </c>
      <c r="AT20" s="17">
        <f t="shared" si="6"/>
        <v>91.581093174878475</v>
      </c>
      <c r="AU20" s="17">
        <f t="shared" si="6"/>
        <v>94.21096091045311</v>
      </c>
      <c r="AV20" s="17">
        <f t="shared" si="6"/>
        <v>93.953924416794194</v>
      </c>
      <c r="AW20" s="17">
        <f t="shared" si="6"/>
        <v>39.455786742276167</v>
      </c>
      <c r="AX20" s="17">
        <f t="shared" si="6"/>
        <v>93.299912767746193</v>
      </c>
      <c r="AY20" s="17">
        <f t="shared" si="6"/>
        <v>88.152350379101506</v>
      </c>
      <c r="AZ20" s="17">
        <f t="shared" si="6"/>
        <v>92.244424345071408</v>
      </c>
      <c r="BA20" s="17">
        <f t="shared" si="6"/>
        <v>96.505568832801146</v>
      </c>
      <c r="BB20" s="17">
        <f t="shared" si="6"/>
        <v>95.558036507252481</v>
      </c>
      <c r="BC20" s="10">
        <f t="shared" si="6"/>
        <v>97.023791159338415</v>
      </c>
    </row>
    <row r="21" spans="1:55" x14ac:dyDescent="0.25">
      <c r="A21" s="20" t="s">
        <v>120</v>
      </c>
      <c r="B21" s="17">
        <f>IF(B14=0,0,B15*100/B14)</f>
        <v>97.636843415497026</v>
      </c>
      <c r="C21" s="17">
        <f t="shared" ref="C21:BC21" si="7">IF(C14=0,0,C15*100/C14)</f>
        <v>94.451941707718916</v>
      </c>
      <c r="D21" s="17">
        <f t="shared" si="7"/>
        <v>97.040949437851538</v>
      </c>
      <c r="E21" s="17">
        <f t="shared" si="7"/>
        <v>97.804233598643989</v>
      </c>
      <c r="F21" s="17">
        <f t="shared" si="7"/>
        <v>95.394493101866743</v>
      </c>
      <c r="G21" s="17">
        <f t="shared" si="7"/>
        <v>80.109023895912486</v>
      </c>
      <c r="H21" s="17">
        <f t="shared" si="7"/>
        <v>93.741268721784621</v>
      </c>
      <c r="I21" s="17">
        <f t="shared" si="7"/>
        <v>89.787123896405788</v>
      </c>
      <c r="J21" s="17">
        <f t="shared" si="7"/>
        <v>84.916045079009479</v>
      </c>
      <c r="K21" s="17">
        <f t="shared" si="7"/>
        <v>54.682491320253995</v>
      </c>
      <c r="L21" s="17">
        <f t="shared" si="7"/>
        <v>87.272948064149702</v>
      </c>
      <c r="M21" s="17">
        <f t="shared" si="7"/>
        <v>96.53145504412916</v>
      </c>
      <c r="N21" s="17">
        <f t="shared" si="7"/>
        <v>95.987328201271481</v>
      </c>
      <c r="O21" s="17">
        <f t="shared" si="7"/>
        <v>91.429600630429732</v>
      </c>
      <c r="P21" s="17">
        <f t="shared" si="7"/>
        <v>83.84284361502975</v>
      </c>
      <c r="Q21" s="17">
        <f t="shared" si="7"/>
        <v>93.451248958057406</v>
      </c>
      <c r="R21" s="17">
        <f t="shared" si="7"/>
        <v>98.032244651710343</v>
      </c>
      <c r="S21" s="17">
        <f t="shared" si="7"/>
        <v>92.758507763525728</v>
      </c>
      <c r="T21" s="17">
        <f t="shared" si="7"/>
        <v>87.788110283763103</v>
      </c>
      <c r="U21" s="17">
        <f t="shared" si="7"/>
        <v>76.036383098945322</v>
      </c>
      <c r="V21" s="17">
        <f t="shared" si="7"/>
        <v>90.608036782807361</v>
      </c>
      <c r="W21" s="17">
        <f t="shared" si="7"/>
        <v>91.771040300192496</v>
      </c>
      <c r="X21" s="17">
        <f t="shared" si="7"/>
        <v>103.60543051361432</v>
      </c>
      <c r="Y21" s="17">
        <f t="shared" si="7"/>
        <v>98.880074916810713</v>
      </c>
      <c r="Z21" s="17">
        <f t="shared" si="7"/>
        <v>93.322893908950022</v>
      </c>
      <c r="AA21" s="17">
        <f t="shared" si="7"/>
        <v>84.233129709880615</v>
      </c>
      <c r="AB21" s="17">
        <f t="shared" si="7"/>
        <v>87.123590884050913</v>
      </c>
      <c r="AC21" s="17">
        <f t="shared" si="7"/>
        <v>85.152422513055498</v>
      </c>
      <c r="AD21" s="17">
        <f t="shared" si="7"/>
        <v>82.966279781950803</v>
      </c>
      <c r="AE21" s="17">
        <f t="shared" si="7"/>
        <v>84.908408135278336</v>
      </c>
      <c r="AF21" s="17">
        <f t="shared" si="7"/>
        <v>82.799166166694974</v>
      </c>
      <c r="AG21" s="17">
        <f t="shared" si="7"/>
        <v>93.331282962841627</v>
      </c>
      <c r="AH21" s="17">
        <f t="shared" si="7"/>
        <v>86.971777301131837</v>
      </c>
      <c r="AI21" s="17">
        <f t="shared" si="7"/>
        <v>88.943366012328426</v>
      </c>
      <c r="AJ21" s="17">
        <f t="shared" si="7"/>
        <v>101.00637225441677</v>
      </c>
      <c r="AK21" s="17">
        <f t="shared" si="7"/>
        <v>60.342649568870371</v>
      </c>
      <c r="AL21" s="17">
        <f t="shared" si="7"/>
        <v>91.579996303069663</v>
      </c>
      <c r="AM21" s="17">
        <f t="shared" si="7"/>
        <v>103.07048893233684</v>
      </c>
      <c r="AN21" s="17">
        <f t="shared" si="7"/>
        <v>96.057236053758146</v>
      </c>
      <c r="AO21" s="17">
        <f t="shared" si="7"/>
        <v>93.572813072680304</v>
      </c>
      <c r="AP21" s="17">
        <f t="shared" si="7"/>
        <v>97.253376246063667</v>
      </c>
      <c r="AQ21" s="17">
        <f t="shared" si="7"/>
        <v>90.714823339950186</v>
      </c>
      <c r="AR21" s="17">
        <f t="shared" si="7"/>
        <v>93.220556530807841</v>
      </c>
      <c r="AS21" s="17">
        <f t="shared" si="7"/>
        <v>98.724242929331353</v>
      </c>
      <c r="AT21" s="17">
        <f t="shared" si="7"/>
        <v>90.495126320529209</v>
      </c>
      <c r="AU21" s="17">
        <f t="shared" si="7"/>
        <v>93.094726345641845</v>
      </c>
      <c r="AV21" s="17">
        <f t="shared" si="7"/>
        <v>95.40063823761912</v>
      </c>
      <c r="AW21" s="17">
        <f t="shared" si="7"/>
        <v>38.506073632531375</v>
      </c>
      <c r="AX21" s="17">
        <f t="shared" si="7"/>
        <v>93.500631630252613</v>
      </c>
      <c r="AY21" s="17">
        <f t="shared" si="7"/>
        <v>88.23623950916955</v>
      </c>
      <c r="AZ21" s="17">
        <f t="shared" si="7"/>
        <v>94.1730968980943</v>
      </c>
      <c r="BA21" s="17">
        <f t="shared" si="7"/>
        <v>96.518172873974549</v>
      </c>
      <c r="BB21" s="17">
        <f t="shared" si="7"/>
        <v>95.294235842301674</v>
      </c>
      <c r="BC21" s="10">
        <f t="shared" si="7"/>
        <v>94.027434366283501</v>
      </c>
    </row>
    <row r="22" spans="1:55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6"/>
    </row>
    <row r="23" spans="1:55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6"/>
    </row>
    <row r="24" spans="1:55" x14ac:dyDescent="0.25">
      <c r="A24" s="20" t="s">
        <v>113</v>
      </c>
      <c r="B24" s="16">
        <v>67036945640</v>
      </c>
      <c r="C24" s="16">
        <v>529861374</v>
      </c>
      <c r="D24" s="16">
        <v>272641280</v>
      </c>
      <c r="E24" s="16">
        <v>293889344</v>
      </c>
      <c r="F24" s="16">
        <v>1453300637</v>
      </c>
      <c r="G24" s="16">
        <v>1284916347</v>
      </c>
      <c r="H24" s="16">
        <v>344236853</v>
      </c>
      <c r="I24" s="16">
        <v>791973559</v>
      </c>
      <c r="J24" s="16">
        <v>200352646</v>
      </c>
      <c r="K24" s="16">
        <v>102859043</v>
      </c>
      <c r="L24" s="16">
        <v>9117058061</v>
      </c>
      <c r="M24" s="16">
        <v>187875834</v>
      </c>
      <c r="N24" s="16">
        <v>200731556</v>
      </c>
      <c r="O24" s="16">
        <v>1729611343</v>
      </c>
      <c r="P24" s="16">
        <v>285889975</v>
      </c>
      <c r="Q24" s="16">
        <v>900584245</v>
      </c>
      <c r="R24" s="16">
        <v>1726743444</v>
      </c>
      <c r="S24" s="16">
        <v>1328115960</v>
      </c>
      <c r="T24" s="16">
        <v>529985565</v>
      </c>
      <c r="U24" s="16">
        <v>388655027</v>
      </c>
      <c r="V24" s="16">
        <v>418208917</v>
      </c>
      <c r="W24" s="16">
        <v>515980615</v>
      </c>
      <c r="X24" s="16">
        <v>901186807</v>
      </c>
      <c r="Y24" s="16">
        <v>3085313976</v>
      </c>
      <c r="Z24" s="16">
        <v>162519306</v>
      </c>
      <c r="AA24" s="16">
        <v>242585327</v>
      </c>
      <c r="AB24" s="16">
        <v>430994666</v>
      </c>
      <c r="AC24" s="16">
        <v>244199998</v>
      </c>
      <c r="AD24" s="16">
        <v>436143931</v>
      </c>
      <c r="AE24" s="16">
        <v>1244199793</v>
      </c>
      <c r="AF24" s="16">
        <v>262249206</v>
      </c>
      <c r="AG24" s="16">
        <v>632393364</v>
      </c>
      <c r="AH24" s="16">
        <v>1296643635</v>
      </c>
      <c r="AI24" s="16">
        <v>343977555</v>
      </c>
      <c r="AJ24" s="16">
        <v>372483491</v>
      </c>
      <c r="AK24" s="16">
        <v>376438834</v>
      </c>
      <c r="AL24" s="16">
        <v>266797052</v>
      </c>
      <c r="AM24" s="16">
        <v>1045876162</v>
      </c>
      <c r="AN24" s="16">
        <v>297211821</v>
      </c>
      <c r="AO24" s="16">
        <v>6466287000</v>
      </c>
      <c r="AP24" s="16">
        <v>620961798</v>
      </c>
      <c r="AQ24" s="16">
        <v>232585621</v>
      </c>
      <c r="AR24" s="16">
        <v>290235390</v>
      </c>
      <c r="AS24" s="16">
        <v>1600644546</v>
      </c>
      <c r="AT24" s="16">
        <v>618539748</v>
      </c>
      <c r="AU24" s="16">
        <v>3242438808</v>
      </c>
      <c r="AV24" s="16">
        <v>319069211</v>
      </c>
      <c r="AW24" s="16">
        <v>222464158</v>
      </c>
      <c r="AX24" s="16">
        <v>1975592234</v>
      </c>
      <c r="AY24" s="16">
        <v>610400348</v>
      </c>
      <c r="AZ24" s="16">
        <v>381181970</v>
      </c>
      <c r="BA24" s="16">
        <v>451837455</v>
      </c>
      <c r="BB24" s="16">
        <v>360517000</v>
      </c>
      <c r="BC24" s="9">
        <v>1121234046</v>
      </c>
    </row>
    <row r="25" spans="1:55" x14ac:dyDescent="0.25">
      <c r="A25" s="20" t="s">
        <v>114</v>
      </c>
      <c r="B25" s="16">
        <v>68141403158</v>
      </c>
      <c r="C25" s="16">
        <v>560738973</v>
      </c>
      <c r="D25" s="16">
        <v>283730097</v>
      </c>
      <c r="E25" s="16">
        <v>314559309</v>
      </c>
      <c r="F25" s="16">
        <v>1413551591</v>
      </c>
      <c r="G25" s="16">
        <v>1340464780</v>
      </c>
      <c r="H25" s="16">
        <v>361042446</v>
      </c>
      <c r="I25" s="16">
        <v>850232790</v>
      </c>
      <c r="J25" s="16">
        <v>243801591</v>
      </c>
      <c r="K25" s="16">
        <v>104320439</v>
      </c>
      <c r="L25" s="16">
        <v>9148839004</v>
      </c>
      <c r="M25" s="16">
        <v>191618199</v>
      </c>
      <c r="N25" s="16">
        <v>224104600</v>
      </c>
      <c r="O25" s="16">
        <v>1658740775</v>
      </c>
      <c r="P25" s="16">
        <v>314785070</v>
      </c>
      <c r="Q25" s="16">
        <v>902145956</v>
      </c>
      <c r="R25" s="16">
        <v>1750362036</v>
      </c>
      <c r="S25" s="16">
        <v>1237824695</v>
      </c>
      <c r="T25" s="16">
        <v>527344013</v>
      </c>
      <c r="U25" s="16">
        <v>430298349</v>
      </c>
      <c r="V25" s="16">
        <v>498369896</v>
      </c>
      <c r="W25" s="16">
        <v>531751843</v>
      </c>
      <c r="X25" s="16">
        <v>948797226</v>
      </c>
      <c r="Y25" s="16">
        <v>3144817609</v>
      </c>
      <c r="Z25" s="16">
        <v>163501647</v>
      </c>
      <c r="AA25" s="16">
        <v>241069055</v>
      </c>
      <c r="AB25" s="16">
        <v>436017893</v>
      </c>
      <c r="AC25" s="16">
        <v>231021083</v>
      </c>
      <c r="AD25" s="16">
        <v>503144640</v>
      </c>
      <c r="AE25" s="16">
        <v>1264881801</v>
      </c>
      <c r="AF25" s="16">
        <v>274117489</v>
      </c>
      <c r="AG25" s="16">
        <v>803666438</v>
      </c>
      <c r="AH25" s="16">
        <v>1562961917</v>
      </c>
      <c r="AI25" s="16">
        <v>388774946</v>
      </c>
      <c r="AJ25" s="16">
        <v>395694783</v>
      </c>
      <c r="AK25" s="16">
        <v>392033089</v>
      </c>
      <c r="AL25" s="16">
        <v>323252228</v>
      </c>
      <c r="AM25" s="16">
        <v>1053563551</v>
      </c>
      <c r="AN25" s="16">
        <v>334687023</v>
      </c>
      <c r="AO25" s="16">
        <v>6493320606</v>
      </c>
      <c r="AP25" s="16">
        <v>635240338</v>
      </c>
      <c r="AQ25" s="16">
        <v>232585621</v>
      </c>
      <c r="AR25" s="16">
        <v>313667252</v>
      </c>
      <c r="AS25" s="16">
        <v>1666419258</v>
      </c>
      <c r="AT25" s="16">
        <v>653047989</v>
      </c>
      <c r="AU25" s="16">
        <v>3500930132</v>
      </c>
      <c r="AV25" s="16">
        <v>314527721</v>
      </c>
      <c r="AW25" s="16">
        <v>231435401</v>
      </c>
      <c r="AX25" s="16">
        <v>1973155224</v>
      </c>
      <c r="AY25" s="16">
        <v>608636971</v>
      </c>
      <c r="AZ25" s="16">
        <v>379184577</v>
      </c>
      <c r="BA25" s="16">
        <v>469025276</v>
      </c>
      <c r="BB25" s="16">
        <v>362417567</v>
      </c>
      <c r="BC25" s="9">
        <v>1222017895</v>
      </c>
    </row>
    <row r="26" spans="1:55" x14ac:dyDescent="0.25">
      <c r="A26" s="20" t="s">
        <v>115</v>
      </c>
      <c r="B26" s="16">
        <v>59525772023</v>
      </c>
      <c r="C26" s="16">
        <v>495096826</v>
      </c>
      <c r="D26" s="16">
        <v>229377827</v>
      </c>
      <c r="E26" s="16">
        <v>298452789</v>
      </c>
      <c r="F26" s="16">
        <v>1306768778</v>
      </c>
      <c r="G26" s="16">
        <v>2154112787</v>
      </c>
      <c r="H26" s="16">
        <v>292587866</v>
      </c>
      <c r="I26" s="16">
        <v>741748848</v>
      </c>
      <c r="J26" s="16">
        <v>232866157</v>
      </c>
      <c r="K26" s="16">
        <v>71547722</v>
      </c>
      <c r="L26" s="16">
        <v>9715812583</v>
      </c>
      <c r="M26" s="16">
        <v>193881516</v>
      </c>
      <c r="N26" s="16">
        <v>206509913</v>
      </c>
      <c r="O26" s="16">
        <v>1767168984</v>
      </c>
      <c r="P26" s="16">
        <v>258300661</v>
      </c>
      <c r="Q26" s="16">
        <v>857737182</v>
      </c>
      <c r="R26" s="16">
        <v>1411867680</v>
      </c>
      <c r="S26" s="16">
        <v>1502661964</v>
      </c>
      <c r="T26" s="16">
        <v>592344023</v>
      </c>
      <c r="U26" s="16">
        <v>285447058</v>
      </c>
      <c r="V26" s="16">
        <v>338496261</v>
      </c>
      <c r="W26" s="16">
        <v>466487807</v>
      </c>
      <c r="X26" s="16">
        <v>924225836</v>
      </c>
      <c r="Y26" s="16">
        <v>3290474079</v>
      </c>
      <c r="Z26" s="16">
        <v>150780110</v>
      </c>
      <c r="AA26" s="16">
        <v>212479569</v>
      </c>
      <c r="AB26" s="16">
        <v>476452098</v>
      </c>
      <c r="AC26" s="16">
        <v>232433936</v>
      </c>
      <c r="AD26" s="16">
        <v>416656074</v>
      </c>
      <c r="AE26" s="16">
        <v>1156762073</v>
      </c>
      <c r="AF26" s="16">
        <v>274631943</v>
      </c>
      <c r="AG26" s="16">
        <v>695059517</v>
      </c>
      <c r="AH26" s="16">
        <v>1755393768</v>
      </c>
      <c r="AI26" s="16">
        <v>297013735</v>
      </c>
      <c r="AJ26" s="16">
        <v>409845374</v>
      </c>
      <c r="AK26" s="16">
        <v>180206213</v>
      </c>
      <c r="AL26" s="16">
        <v>258218816</v>
      </c>
      <c r="AM26" s="16">
        <v>1349013115</v>
      </c>
      <c r="AN26" s="16">
        <v>313031359</v>
      </c>
      <c r="AO26" s="16">
        <v>6108477960</v>
      </c>
      <c r="AP26" s="16">
        <v>610930341</v>
      </c>
      <c r="AQ26" s="16">
        <v>250198536</v>
      </c>
      <c r="AR26" s="16">
        <v>268154340</v>
      </c>
      <c r="AS26" s="16">
        <v>1537216828</v>
      </c>
      <c r="AT26" s="16">
        <v>563939293</v>
      </c>
      <c r="AU26" s="16">
        <v>3074387355</v>
      </c>
      <c r="AV26" s="16">
        <v>312468535</v>
      </c>
      <c r="AW26" s="16">
        <v>84692463</v>
      </c>
      <c r="AX26" s="16">
        <v>1410646116</v>
      </c>
      <c r="AY26" s="16">
        <v>645495169</v>
      </c>
      <c r="AZ26" s="16">
        <v>305581218</v>
      </c>
      <c r="BA26" s="16">
        <v>411139987</v>
      </c>
      <c r="BB26" s="16">
        <v>321253889</v>
      </c>
      <c r="BC26" s="9">
        <v>1058695772</v>
      </c>
    </row>
    <row r="27" spans="1:55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6"/>
    </row>
    <row r="28" spans="1:55" x14ac:dyDescent="0.25">
      <c r="A28" s="20" t="s">
        <v>122</v>
      </c>
      <c r="B28" s="15">
        <f>+B25-B24</f>
        <v>1104457518</v>
      </c>
      <c r="C28" s="15">
        <f t="shared" ref="C28:BC28" si="8">+C25-C24</f>
        <v>30877599</v>
      </c>
      <c r="D28" s="15">
        <f t="shared" si="8"/>
        <v>11088817</v>
      </c>
      <c r="E28" s="15">
        <f t="shared" si="8"/>
        <v>20669965</v>
      </c>
      <c r="F28" s="15">
        <f t="shared" si="8"/>
        <v>-39749046</v>
      </c>
      <c r="G28" s="15">
        <f t="shared" si="8"/>
        <v>55548433</v>
      </c>
      <c r="H28" s="15">
        <f t="shared" si="8"/>
        <v>16805593</v>
      </c>
      <c r="I28" s="15">
        <f t="shared" si="8"/>
        <v>58259231</v>
      </c>
      <c r="J28" s="15">
        <f t="shared" si="8"/>
        <v>43448945</v>
      </c>
      <c r="K28" s="15">
        <f t="shared" si="8"/>
        <v>1461396</v>
      </c>
      <c r="L28" s="15">
        <f t="shared" si="8"/>
        <v>31780943</v>
      </c>
      <c r="M28" s="15">
        <f t="shared" si="8"/>
        <v>3742365</v>
      </c>
      <c r="N28" s="15">
        <f t="shared" si="8"/>
        <v>23373044</v>
      </c>
      <c r="O28" s="15">
        <f t="shared" si="8"/>
        <v>-70870568</v>
      </c>
      <c r="P28" s="15">
        <f t="shared" si="8"/>
        <v>28895095</v>
      </c>
      <c r="Q28" s="15">
        <f t="shared" si="8"/>
        <v>1561711</v>
      </c>
      <c r="R28" s="15">
        <f t="shared" si="8"/>
        <v>23618592</v>
      </c>
      <c r="S28" s="15">
        <f t="shared" si="8"/>
        <v>-90291265</v>
      </c>
      <c r="T28" s="15">
        <f t="shared" si="8"/>
        <v>-2641552</v>
      </c>
      <c r="U28" s="15">
        <f t="shared" si="8"/>
        <v>41643322</v>
      </c>
      <c r="V28" s="15">
        <f t="shared" si="8"/>
        <v>80160979</v>
      </c>
      <c r="W28" s="15">
        <f t="shared" si="8"/>
        <v>15771228</v>
      </c>
      <c r="X28" s="15">
        <f t="shared" si="8"/>
        <v>47610419</v>
      </c>
      <c r="Y28" s="15">
        <f t="shared" si="8"/>
        <v>59503633</v>
      </c>
      <c r="Z28" s="15">
        <f t="shared" si="8"/>
        <v>982341</v>
      </c>
      <c r="AA28" s="15">
        <f t="shared" si="8"/>
        <v>-1516272</v>
      </c>
      <c r="AB28" s="15">
        <f t="shared" si="8"/>
        <v>5023227</v>
      </c>
      <c r="AC28" s="15">
        <f t="shared" si="8"/>
        <v>-13178915</v>
      </c>
      <c r="AD28" s="15">
        <f t="shared" si="8"/>
        <v>67000709</v>
      </c>
      <c r="AE28" s="15">
        <f t="shared" si="8"/>
        <v>20682008</v>
      </c>
      <c r="AF28" s="15">
        <f t="shared" si="8"/>
        <v>11868283</v>
      </c>
      <c r="AG28" s="15">
        <f t="shared" si="8"/>
        <v>171273074</v>
      </c>
      <c r="AH28" s="15">
        <f t="shared" si="8"/>
        <v>266318282</v>
      </c>
      <c r="AI28" s="15">
        <f t="shared" si="8"/>
        <v>44797391</v>
      </c>
      <c r="AJ28" s="15">
        <f t="shared" si="8"/>
        <v>23211292</v>
      </c>
      <c r="AK28" s="15">
        <f t="shared" si="8"/>
        <v>15594255</v>
      </c>
      <c r="AL28" s="15">
        <f t="shared" si="8"/>
        <v>56455176</v>
      </c>
      <c r="AM28" s="15">
        <f t="shared" si="8"/>
        <v>7687389</v>
      </c>
      <c r="AN28" s="15">
        <f t="shared" si="8"/>
        <v>37475202</v>
      </c>
      <c r="AO28" s="15">
        <f t="shared" si="8"/>
        <v>27033606</v>
      </c>
      <c r="AP28" s="15">
        <f t="shared" si="8"/>
        <v>14278540</v>
      </c>
      <c r="AQ28" s="15">
        <f t="shared" si="8"/>
        <v>0</v>
      </c>
      <c r="AR28" s="15">
        <f t="shared" si="8"/>
        <v>23431862</v>
      </c>
      <c r="AS28" s="15">
        <f t="shared" si="8"/>
        <v>65774712</v>
      </c>
      <c r="AT28" s="15">
        <f t="shared" si="8"/>
        <v>34508241</v>
      </c>
      <c r="AU28" s="15">
        <f t="shared" si="8"/>
        <v>258491324</v>
      </c>
      <c r="AV28" s="15">
        <f t="shared" si="8"/>
        <v>-4541490</v>
      </c>
      <c r="AW28" s="15">
        <f t="shared" si="8"/>
        <v>8971243</v>
      </c>
      <c r="AX28" s="15">
        <f t="shared" si="8"/>
        <v>-2437010</v>
      </c>
      <c r="AY28" s="15">
        <f t="shared" si="8"/>
        <v>-1763377</v>
      </c>
      <c r="AZ28" s="15">
        <f t="shared" si="8"/>
        <v>-1997393</v>
      </c>
      <c r="BA28" s="15">
        <f t="shared" si="8"/>
        <v>17187821</v>
      </c>
      <c r="BB28" s="15">
        <f t="shared" si="8"/>
        <v>1900567</v>
      </c>
      <c r="BC28" s="8">
        <f t="shared" si="8"/>
        <v>100783849</v>
      </c>
    </row>
    <row r="29" spans="1:55" x14ac:dyDescent="0.25">
      <c r="A29" s="20" t="s">
        <v>123</v>
      </c>
      <c r="B29" s="15">
        <f>+B26-B24</f>
        <v>-7511173617</v>
      </c>
      <c r="C29" s="15">
        <f t="shared" ref="C29:BC29" si="9">+C26-C24</f>
        <v>-34764548</v>
      </c>
      <c r="D29" s="15">
        <f t="shared" si="9"/>
        <v>-43263453</v>
      </c>
      <c r="E29" s="15">
        <f t="shared" si="9"/>
        <v>4563445</v>
      </c>
      <c r="F29" s="15">
        <f t="shared" si="9"/>
        <v>-146531859</v>
      </c>
      <c r="G29" s="15">
        <f t="shared" si="9"/>
        <v>869196440</v>
      </c>
      <c r="H29" s="15">
        <f t="shared" si="9"/>
        <v>-51648987</v>
      </c>
      <c r="I29" s="15">
        <f t="shared" si="9"/>
        <v>-50224711</v>
      </c>
      <c r="J29" s="15">
        <f t="shared" si="9"/>
        <v>32513511</v>
      </c>
      <c r="K29" s="15">
        <f t="shared" si="9"/>
        <v>-31311321</v>
      </c>
      <c r="L29" s="15">
        <f t="shared" si="9"/>
        <v>598754522</v>
      </c>
      <c r="M29" s="15">
        <f t="shared" si="9"/>
        <v>6005682</v>
      </c>
      <c r="N29" s="15">
        <f t="shared" si="9"/>
        <v>5778357</v>
      </c>
      <c r="O29" s="15">
        <f t="shared" si="9"/>
        <v>37557641</v>
      </c>
      <c r="P29" s="15">
        <f t="shared" si="9"/>
        <v>-27589314</v>
      </c>
      <c r="Q29" s="15">
        <f t="shared" si="9"/>
        <v>-42847063</v>
      </c>
      <c r="R29" s="15">
        <f t="shared" si="9"/>
        <v>-314875764</v>
      </c>
      <c r="S29" s="15">
        <f t="shared" si="9"/>
        <v>174546004</v>
      </c>
      <c r="T29" s="15">
        <f t="shared" si="9"/>
        <v>62358458</v>
      </c>
      <c r="U29" s="15">
        <f t="shared" si="9"/>
        <v>-103207969</v>
      </c>
      <c r="V29" s="15">
        <f t="shared" si="9"/>
        <v>-79712656</v>
      </c>
      <c r="W29" s="15">
        <f t="shared" si="9"/>
        <v>-49492808</v>
      </c>
      <c r="X29" s="15">
        <f t="shared" si="9"/>
        <v>23039029</v>
      </c>
      <c r="Y29" s="15">
        <f t="shared" si="9"/>
        <v>205160103</v>
      </c>
      <c r="Z29" s="15">
        <f t="shared" si="9"/>
        <v>-11739196</v>
      </c>
      <c r="AA29" s="15">
        <f t="shared" si="9"/>
        <v>-30105758</v>
      </c>
      <c r="AB29" s="15">
        <f t="shared" si="9"/>
        <v>45457432</v>
      </c>
      <c r="AC29" s="15">
        <f t="shared" si="9"/>
        <v>-11766062</v>
      </c>
      <c r="AD29" s="15">
        <f t="shared" si="9"/>
        <v>-19487857</v>
      </c>
      <c r="AE29" s="15">
        <f t="shared" si="9"/>
        <v>-87437720</v>
      </c>
      <c r="AF29" s="15">
        <f t="shared" si="9"/>
        <v>12382737</v>
      </c>
      <c r="AG29" s="15">
        <f t="shared" si="9"/>
        <v>62666153</v>
      </c>
      <c r="AH29" s="15">
        <f t="shared" si="9"/>
        <v>458750133</v>
      </c>
      <c r="AI29" s="15">
        <f t="shared" si="9"/>
        <v>-46963820</v>
      </c>
      <c r="AJ29" s="15">
        <f t="shared" si="9"/>
        <v>37361883</v>
      </c>
      <c r="AK29" s="15">
        <f t="shared" si="9"/>
        <v>-196232621</v>
      </c>
      <c r="AL29" s="15">
        <f t="shared" si="9"/>
        <v>-8578236</v>
      </c>
      <c r="AM29" s="15">
        <f t="shared" si="9"/>
        <v>303136953</v>
      </c>
      <c r="AN29" s="15">
        <f t="shared" si="9"/>
        <v>15819538</v>
      </c>
      <c r="AO29" s="15">
        <f t="shared" si="9"/>
        <v>-357809040</v>
      </c>
      <c r="AP29" s="15">
        <f t="shared" si="9"/>
        <v>-10031457</v>
      </c>
      <c r="AQ29" s="15">
        <f t="shared" si="9"/>
        <v>17612915</v>
      </c>
      <c r="AR29" s="15">
        <f t="shared" si="9"/>
        <v>-22081050</v>
      </c>
      <c r="AS29" s="15">
        <f t="shared" si="9"/>
        <v>-63427718</v>
      </c>
      <c r="AT29" s="15">
        <f t="shared" si="9"/>
        <v>-54600455</v>
      </c>
      <c r="AU29" s="15">
        <f t="shared" si="9"/>
        <v>-168051453</v>
      </c>
      <c r="AV29" s="15">
        <f t="shared" si="9"/>
        <v>-6600676</v>
      </c>
      <c r="AW29" s="15">
        <f t="shared" si="9"/>
        <v>-137771695</v>
      </c>
      <c r="AX29" s="15">
        <f t="shared" si="9"/>
        <v>-564946118</v>
      </c>
      <c r="AY29" s="15">
        <f t="shared" si="9"/>
        <v>35094821</v>
      </c>
      <c r="AZ29" s="15">
        <f t="shared" si="9"/>
        <v>-75600752</v>
      </c>
      <c r="BA29" s="15">
        <f t="shared" si="9"/>
        <v>-40697468</v>
      </c>
      <c r="BB29" s="15">
        <f t="shared" si="9"/>
        <v>-39263111</v>
      </c>
      <c r="BC29" s="8">
        <f t="shared" si="9"/>
        <v>-62538274</v>
      </c>
    </row>
    <row r="30" spans="1:55" x14ac:dyDescent="0.25">
      <c r="A30" s="20" t="s">
        <v>124</v>
      </c>
      <c r="B30" s="15">
        <f>+B26-B25</f>
        <v>-8615631135</v>
      </c>
      <c r="C30" s="15">
        <f t="shared" ref="C30:BC30" si="10">+C26-C25</f>
        <v>-65642147</v>
      </c>
      <c r="D30" s="15">
        <f t="shared" si="10"/>
        <v>-54352270</v>
      </c>
      <c r="E30" s="15">
        <f t="shared" si="10"/>
        <v>-16106520</v>
      </c>
      <c r="F30" s="15">
        <f t="shared" si="10"/>
        <v>-106782813</v>
      </c>
      <c r="G30" s="15">
        <f t="shared" si="10"/>
        <v>813648007</v>
      </c>
      <c r="H30" s="15">
        <f t="shared" si="10"/>
        <v>-68454580</v>
      </c>
      <c r="I30" s="15">
        <f t="shared" si="10"/>
        <v>-108483942</v>
      </c>
      <c r="J30" s="15">
        <f t="shared" si="10"/>
        <v>-10935434</v>
      </c>
      <c r="K30" s="15">
        <f t="shared" si="10"/>
        <v>-32772717</v>
      </c>
      <c r="L30" s="15">
        <f t="shared" si="10"/>
        <v>566973579</v>
      </c>
      <c r="M30" s="15">
        <f t="shared" si="10"/>
        <v>2263317</v>
      </c>
      <c r="N30" s="15">
        <f t="shared" si="10"/>
        <v>-17594687</v>
      </c>
      <c r="O30" s="15">
        <f t="shared" si="10"/>
        <v>108428209</v>
      </c>
      <c r="P30" s="15">
        <f t="shared" si="10"/>
        <v>-56484409</v>
      </c>
      <c r="Q30" s="15">
        <f t="shared" si="10"/>
        <v>-44408774</v>
      </c>
      <c r="R30" s="15">
        <f t="shared" si="10"/>
        <v>-338494356</v>
      </c>
      <c r="S30" s="15">
        <f t="shared" si="10"/>
        <v>264837269</v>
      </c>
      <c r="T30" s="15">
        <f t="shared" si="10"/>
        <v>65000010</v>
      </c>
      <c r="U30" s="15">
        <f t="shared" si="10"/>
        <v>-144851291</v>
      </c>
      <c r="V30" s="15">
        <f t="shared" si="10"/>
        <v>-159873635</v>
      </c>
      <c r="W30" s="15">
        <f t="shared" si="10"/>
        <v>-65264036</v>
      </c>
      <c r="X30" s="15">
        <f t="shared" si="10"/>
        <v>-24571390</v>
      </c>
      <c r="Y30" s="15">
        <f t="shared" si="10"/>
        <v>145656470</v>
      </c>
      <c r="Z30" s="15">
        <f t="shared" si="10"/>
        <v>-12721537</v>
      </c>
      <c r="AA30" s="15">
        <f t="shared" si="10"/>
        <v>-28589486</v>
      </c>
      <c r="AB30" s="15">
        <f t="shared" si="10"/>
        <v>40434205</v>
      </c>
      <c r="AC30" s="15">
        <f t="shared" si="10"/>
        <v>1412853</v>
      </c>
      <c r="AD30" s="15">
        <f t="shared" si="10"/>
        <v>-86488566</v>
      </c>
      <c r="AE30" s="15">
        <f t="shared" si="10"/>
        <v>-108119728</v>
      </c>
      <c r="AF30" s="15">
        <f t="shared" si="10"/>
        <v>514454</v>
      </c>
      <c r="AG30" s="15">
        <f t="shared" si="10"/>
        <v>-108606921</v>
      </c>
      <c r="AH30" s="15">
        <f t="shared" si="10"/>
        <v>192431851</v>
      </c>
      <c r="AI30" s="15">
        <f t="shared" si="10"/>
        <v>-91761211</v>
      </c>
      <c r="AJ30" s="15">
        <f t="shared" si="10"/>
        <v>14150591</v>
      </c>
      <c r="AK30" s="15">
        <f t="shared" si="10"/>
        <v>-211826876</v>
      </c>
      <c r="AL30" s="15">
        <f t="shared" si="10"/>
        <v>-65033412</v>
      </c>
      <c r="AM30" s="15">
        <f t="shared" si="10"/>
        <v>295449564</v>
      </c>
      <c r="AN30" s="15">
        <f t="shared" si="10"/>
        <v>-21655664</v>
      </c>
      <c r="AO30" s="15">
        <f t="shared" si="10"/>
        <v>-384842646</v>
      </c>
      <c r="AP30" s="15">
        <f t="shared" si="10"/>
        <v>-24309997</v>
      </c>
      <c r="AQ30" s="15">
        <f t="shared" si="10"/>
        <v>17612915</v>
      </c>
      <c r="AR30" s="15">
        <f t="shared" si="10"/>
        <v>-45512912</v>
      </c>
      <c r="AS30" s="15">
        <f t="shared" si="10"/>
        <v>-129202430</v>
      </c>
      <c r="AT30" s="15">
        <f t="shared" si="10"/>
        <v>-89108696</v>
      </c>
      <c r="AU30" s="15">
        <f t="shared" si="10"/>
        <v>-426542777</v>
      </c>
      <c r="AV30" s="15">
        <f t="shared" si="10"/>
        <v>-2059186</v>
      </c>
      <c r="AW30" s="15">
        <f t="shared" si="10"/>
        <v>-146742938</v>
      </c>
      <c r="AX30" s="15">
        <f t="shared" si="10"/>
        <v>-562509108</v>
      </c>
      <c r="AY30" s="15">
        <f t="shared" si="10"/>
        <v>36858198</v>
      </c>
      <c r="AZ30" s="15">
        <f t="shared" si="10"/>
        <v>-73603359</v>
      </c>
      <c r="BA30" s="15">
        <f t="shared" si="10"/>
        <v>-57885289</v>
      </c>
      <c r="BB30" s="15">
        <f t="shared" si="10"/>
        <v>-41163678</v>
      </c>
      <c r="BC30" s="8">
        <f t="shared" si="10"/>
        <v>-163322123</v>
      </c>
    </row>
    <row r="31" spans="1:55" x14ac:dyDescent="0.25">
      <c r="A31" s="20" t="s">
        <v>125</v>
      </c>
      <c r="B31" s="17">
        <f>IF(B24=0,0,B26*100/B24)</f>
        <v>88.795471593624953</v>
      </c>
      <c r="C31" s="17">
        <f t="shared" ref="C31:BC31" si="11">IF(C24=0,0,C26*100/C24)</f>
        <v>93.438935218553979</v>
      </c>
      <c r="D31" s="17">
        <f t="shared" si="11"/>
        <v>84.131730528847285</v>
      </c>
      <c r="E31" s="17">
        <f t="shared" si="11"/>
        <v>101.55277661241097</v>
      </c>
      <c r="F31" s="17">
        <f t="shared" si="11"/>
        <v>89.917305802433219</v>
      </c>
      <c r="G31" s="17">
        <f t="shared" si="11"/>
        <v>167.6461500415482</v>
      </c>
      <c r="H31" s="17">
        <f t="shared" si="11"/>
        <v>84.996090177480212</v>
      </c>
      <c r="I31" s="17">
        <f t="shared" si="11"/>
        <v>93.658284367041603</v>
      </c>
      <c r="J31" s="17">
        <f t="shared" si="11"/>
        <v>116.2281415539678</v>
      </c>
      <c r="K31" s="17">
        <f t="shared" si="11"/>
        <v>69.559000271857471</v>
      </c>
      <c r="L31" s="17">
        <f t="shared" si="11"/>
        <v>106.56740933307522</v>
      </c>
      <c r="M31" s="17">
        <f t="shared" si="11"/>
        <v>103.19662293555008</v>
      </c>
      <c r="N31" s="17">
        <f t="shared" si="11"/>
        <v>102.87864903513227</v>
      </c>
      <c r="O31" s="17">
        <f t="shared" si="11"/>
        <v>102.17144973938807</v>
      </c>
      <c r="P31" s="17">
        <f t="shared" si="11"/>
        <v>90.349674205959829</v>
      </c>
      <c r="Q31" s="17">
        <f t="shared" si="11"/>
        <v>95.242303733616836</v>
      </c>
      <c r="R31" s="17">
        <f t="shared" si="11"/>
        <v>81.764762733333995</v>
      </c>
      <c r="S31" s="17">
        <f t="shared" si="11"/>
        <v>113.14237681474741</v>
      </c>
      <c r="T31" s="17">
        <f t="shared" si="11"/>
        <v>111.76606725128448</v>
      </c>
      <c r="U31" s="17">
        <f t="shared" si="11"/>
        <v>73.444838782440343</v>
      </c>
      <c r="V31" s="17">
        <f t="shared" si="11"/>
        <v>80.93951306160217</v>
      </c>
      <c r="W31" s="17">
        <f t="shared" si="11"/>
        <v>90.408010192398407</v>
      </c>
      <c r="X31" s="17">
        <f t="shared" si="11"/>
        <v>102.55652089234368</v>
      </c>
      <c r="Y31" s="17">
        <f t="shared" si="11"/>
        <v>106.64956969034259</v>
      </c>
      <c r="Z31" s="17">
        <f t="shared" si="11"/>
        <v>92.776737552644974</v>
      </c>
      <c r="AA31" s="17">
        <f t="shared" si="11"/>
        <v>87.589621197493116</v>
      </c>
      <c r="AB31" s="17">
        <f t="shared" si="11"/>
        <v>110.5470985109593</v>
      </c>
      <c r="AC31" s="17">
        <f t="shared" si="11"/>
        <v>95.181792753331635</v>
      </c>
      <c r="AD31" s="17">
        <f t="shared" si="11"/>
        <v>95.531783061770952</v>
      </c>
      <c r="AE31" s="17">
        <f t="shared" si="11"/>
        <v>92.972373047163813</v>
      </c>
      <c r="AF31" s="17">
        <f t="shared" si="11"/>
        <v>104.72174432436604</v>
      </c>
      <c r="AG31" s="17">
        <f t="shared" si="11"/>
        <v>109.90936283765305</v>
      </c>
      <c r="AH31" s="17">
        <f t="shared" si="11"/>
        <v>135.37981605871224</v>
      </c>
      <c r="AI31" s="17">
        <f t="shared" si="11"/>
        <v>86.346835914918927</v>
      </c>
      <c r="AJ31" s="17">
        <f t="shared" si="11"/>
        <v>110.03048025019719</v>
      </c>
      <c r="AK31" s="17">
        <f t="shared" si="11"/>
        <v>47.871313138750189</v>
      </c>
      <c r="AL31" s="17">
        <f t="shared" si="11"/>
        <v>96.7847335884356</v>
      </c>
      <c r="AM31" s="17">
        <f t="shared" si="11"/>
        <v>128.98401971609331</v>
      </c>
      <c r="AN31" s="17">
        <f t="shared" si="11"/>
        <v>105.3226476479884</v>
      </c>
      <c r="AO31" s="17">
        <f t="shared" si="11"/>
        <v>94.466545638942407</v>
      </c>
      <c r="AP31" s="17">
        <f t="shared" si="11"/>
        <v>98.38452912364184</v>
      </c>
      <c r="AQ31" s="17">
        <f t="shared" si="11"/>
        <v>107.57265858666301</v>
      </c>
      <c r="AR31" s="17">
        <f t="shared" si="11"/>
        <v>92.392020146130349</v>
      </c>
      <c r="AS31" s="17">
        <f t="shared" si="11"/>
        <v>96.037363938264406</v>
      </c>
      <c r="AT31" s="17">
        <f t="shared" si="11"/>
        <v>91.172684507900044</v>
      </c>
      <c r="AU31" s="17">
        <f t="shared" si="11"/>
        <v>94.817128002990515</v>
      </c>
      <c r="AV31" s="17">
        <f t="shared" si="11"/>
        <v>97.931271406817132</v>
      </c>
      <c r="AW31" s="17">
        <f t="shared" si="11"/>
        <v>38.070160947005228</v>
      </c>
      <c r="AX31" s="17">
        <f t="shared" si="11"/>
        <v>71.403708301882304</v>
      </c>
      <c r="AY31" s="17">
        <f t="shared" si="11"/>
        <v>105.74947591609171</v>
      </c>
      <c r="AZ31" s="17">
        <f t="shared" si="11"/>
        <v>80.16675552623856</v>
      </c>
      <c r="BA31" s="17">
        <f t="shared" si="11"/>
        <v>90.992896328171824</v>
      </c>
      <c r="BB31" s="17">
        <f t="shared" si="11"/>
        <v>89.109220647015263</v>
      </c>
      <c r="BC31" s="10">
        <f t="shared" si="11"/>
        <v>94.422371116618763</v>
      </c>
    </row>
    <row r="32" spans="1:55" x14ac:dyDescent="0.25">
      <c r="A32" s="20" t="s">
        <v>126</v>
      </c>
      <c r="B32" s="17">
        <f>IF(B25=0,0,B26*100/B25)</f>
        <v>87.356246370473372</v>
      </c>
      <c r="C32" s="17">
        <f t="shared" ref="C32:BC32" si="12">IF(C25=0,0,C26*100/C25)</f>
        <v>88.293635691343326</v>
      </c>
      <c r="D32" s="17">
        <f t="shared" si="12"/>
        <v>80.84367130075735</v>
      </c>
      <c r="E32" s="17">
        <f t="shared" si="12"/>
        <v>94.879655588256654</v>
      </c>
      <c r="F32" s="17">
        <f t="shared" si="12"/>
        <v>92.44577886793239</v>
      </c>
      <c r="G32" s="17">
        <f t="shared" si="12"/>
        <v>160.69894704730697</v>
      </c>
      <c r="H32" s="17">
        <f t="shared" si="12"/>
        <v>81.039741792575825</v>
      </c>
      <c r="I32" s="17">
        <f t="shared" si="12"/>
        <v>87.240677697222196</v>
      </c>
      <c r="J32" s="17">
        <f t="shared" si="12"/>
        <v>95.514617457931195</v>
      </c>
      <c r="K32" s="17">
        <f t="shared" si="12"/>
        <v>68.584567593700413</v>
      </c>
      <c r="L32" s="17">
        <f t="shared" si="12"/>
        <v>106.19721889031068</v>
      </c>
      <c r="M32" s="17">
        <f t="shared" si="12"/>
        <v>101.18115972898795</v>
      </c>
      <c r="N32" s="17">
        <f t="shared" si="12"/>
        <v>92.148895203400556</v>
      </c>
      <c r="O32" s="17">
        <f t="shared" si="12"/>
        <v>106.53677841855669</v>
      </c>
      <c r="P32" s="17">
        <f t="shared" si="12"/>
        <v>82.056198218041288</v>
      </c>
      <c r="Q32" s="17">
        <f t="shared" si="12"/>
        <v>95.077429133872883</v>
      </c>
      <c r="R32" s="17">
        <f t="shared" si="12"/>
        <v>80.661466083122932</v>
      </c>
      <c r="S32" s="17">
        <f t="shared" si="12"/>
        <v>121.3953777194597</v>
      </c>
      <c r="T32" s="17">
        <f t="shared" si="12"/>
        <v>112.32592167496553</v>
      </c>
      <c r="U32" s="17">
        <f t="shared" si="12"/>
        <v>66.337009812696266</v>
      </c>
      <c r="V32" s="17">
        <f t="shared" si="12"/>
        <v>67.920687769632053</v>
      </c>
      <c r="W32" s="17">
        <f t="shared" si="12"/>
        <v>87.726599003061665</v>
      </c>
      <c r="X32" s="17">
        <f t="shared" si="12"/>
        <v>97.410259081006203</v>
      </c>
      <c r="Y32" s="17">
        <f t="shared" si="12"/>
        <v>104.63163490255056</v>
      </c>
      <c r="Z32" s="17">
        <f t="shared" si="12"/>
        <v>92.219321802917378</v>
      </c>
      <c r="AA32" s="17">
        <f t="shared" si="12"/>
        <v>88.140540891903356</v>
      </c>
      <c r="AB32" s="17">
        <f t="shared" si="12"/>
        <v>109.27351965346982</v>
      </c>
      <c r="AC32" s="17">
        <f t="shared" si="12"/>
        <v>100.61156885841454</v>
      </c>
      <c r="AD32" s="17">
        <f t="shared" si="12"/>
        <v>82.810397026191112</v>
      </c>
      <c r="AE32" s="17">
        <f t="shared" si="12"/>
        <v>91.452187238797976</v>
      </c>
      <c r="AF32" s="17">
        <f t="shared" si="12"/>
        <v>100.18767646014734</v>
      </c>
      <c r="AG32" s="17">
        <f t="shared" si="12"/>
        <v>86.486069858749033</v>
      </c>
      <c r="AH32" s="17">
        <f t="shared" si="12"/>
        <v>112.31199870623591</v>
      </c>
      <c r="AI32" s="17">
        <f t="shared" si="12"/>
        <v>76.397344544933716</v>
      </c>
      <c r="AJ32" s="17">
        <f t="shared" si="12"/>
        <v>103.57613787392289</v>
      </c>
      <c r="AK32" s="17">
        <f t="shared" si="12"/>
        <v>45.967092588962558</v>
      </c>
      <c r="AL32" s="17">
        <f t="shared" si="12"/>
        <v>79.881527065607727</v>
      </c>
      <c r="AM32" s="17">
        <f t="shared" si="12"/>
        <v>128.04288015844617</v>
      </c>
      <c r="AN32" s="17">
        <f t="shared" si="12"/>
        <v>93.529577631696824</v>
      </c>
      <c r="AO32" s="17">
        <f t="shared" si="12"/>
        <v>94.073253588550742</v>
      </c>
      <c r="AP32" s="17">
        <f t="shared" si="12"/>
        <v>96.173102439221992</v>
      </c>
      <c r="AQ32" s="17">
        <f t="shared" si="12"/>
        <v>107.57265858666301</v>
      </c>
      <c r="AR32" s="17">
        <f t="shared" si="12"/>
        <v>85.49006575923967</v>
      </c>
      <c r="AS32" s="17">
        <f t="shared" si="12"/>
        <v>92.246703260314817</v>
      </c>
      <c r="AT32" s="17">
        <f t="shared" si="12"/>
        <v>86.354954382992517</v>
      </c>
      <c r="AU32" s="17">
        <f t="shared" si="12"/>
        <v>87.816301356567607</v>
      </c>
      <c r="AV32" s="17">
        <f t="shared" si="12"/>
        <v>99.345308580924737</v>
      </c>
      <c r="AW32" s="17">
        <f t="shared" si="12"/>
        <v>36.594428784038961</v>
      </c>
      <c r="AX32" s="17">
        <f t="shared" si="12"/>
        <v>71.491897791007247</v>
      </c>
      <c r="AY32" s="17">
        <f t="shared" si="12"/>
        <v>106.05585919952273</v>
      </c>
      <c r="AZ32" s="17">
        <f t="shared" si="12"/>
        <v>80.589041995766621</v>
      </c>
      <c r="BA32" s="17">
        <f t="shared" si="12"/>
        <v>87.658386026939837</v>
      </c>
      <c r="BB32" s="17">
        <f t="shared" si="12"/>
        <v>88.641919777580753</v>
      </c>
      <c r="BC32" s="10">
        <f t="shared" si="12"/>
        <v>86.635046535059132</v>
      </c>
    </row>
    <row r="33" spans="1:55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6"/>
    </row>
    <row r="34" spans="1:55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6"/>
    </row>
    <row r="35" spans="1:55" x14ac:dyDescent="0.25">
      <c r="A35" s="20" t="s">
        <v>128</v>
      </c>
      <c r="B35" s="16">
        <v>59740149640</v>
      </c>
      <c r="C35" s="16">
        <v>448942592</v>
      </c>
      <c r="D35" s="16">
        <v>220252780</v>
      </c>
      <c r="E35" s="16">
        <v>258781400</v>
      </c>
      <c r="F35" s="16">
        <v>1279575213</v>
      </c>
      <c r="G35" s="16">
        <v>911671647</v>
      </c>
      <c r="H35" s="16">
        <v>279291536</v>
      </c>
      <c r="I35" s="16">
        <v>674419724</v>
      </c>
      <c r="J35" s="16">
        <v>186369733</v>
      </c>
      <c r="K35" s="16">
        <v>72949043</v>
      </c>
      <c r="L35" s="16">
        <v>8463201934</v>
      </c>
      <c r="M35" s="16">
        <v>163841834</v>
      </c>
      <c r="N35" s="16">
        <v>176951300</v>
      </c>
      <c r="O35" s="16">
        <v>1548982385</v>
      </c>
      <c r="P35" s="16">
        <v>247909107</v>
      </c>
      <c r="Q35" s="16">
        <v>861597506</v>
      </c>
      <c r="R35" s="16">
        <v>1575165924</v>
      </c>
      <c r="S35" s="16">
        <v>1054492944</v>
      </c>
      <c r="T35" s="16">
        <v>486206215</v>
      </c>
      <c r="U35" s="16">
        <v>333063168</v>
      </c>
      <c r="V35" s="16">
        <v>335856990</v>
      </c>
      <c r="W35" s="16">
        <v>451362459</v>
      </c>
      <c r="X35" s="16">
        <v>656222312</v>
      </c>
      <c r="Y35" s="16">
        <v>2849756239</v>
      </c>
      <c r="Z35" s="16">
        <v>136172348</v>
      </c>
      <c r="AA35" s="16">
        <v>155684823</v>
      </c>
      <c r="AB35" s="16">
        <v>304148885</v>
      </c>
      <c r="AC35" s="16">
        <v>226057033</v>
      </c>
      <c r="AD35" s="16">
        <v>380390264</v>
      </c>
      <c r="AE35" s="16">
        <v>1166197505</v>
      </c>
      <c r="AF35" s="16">
        <v>219057901</v>
      </c>
      <c r="AG35" s="16">
        <v>580064383</v>
      </c>
      <c r="AH35" s="16">
        <v>553766368</v>
      </c>
      <c r="AI35" s="16">
        <v>304384965</v>
      </c>
      <c r="AJ35" s="16">
        <v>326146273</v>
      </c>
      <c r="AK35" s="16">
        <v>330565010</v>
      </c>
      <c r="AL35" s="16">
        <v>231434488</v>
      </c>
      <c r="AM35" s="16">
        <v>810130921</v>
      </c>
      <c r="AN35" s="16">
        <v>261865431</v>
      </c>
      <c r="AO35" s="16">
        <v>6008928300</v>
      </c>
      <c r="AP35" s="16">
        <v>571739468</v>
      </c>
      <c r="AQ35" s="16">
        <v>197636055</v>
      </c>
      <c r="AR35" s="16">
        <v>249076606</v>
      </c>
      <c r="AS35" s="16">
        <v>1187481633</v>
      </c>
      <c r="AT35" s="16">
        <v>487943906</v>
      </c>
      <c r="AU35" s="16">
        <v>3011642187</v>
      </c>
      <c r="AV35" s="16">
        <v>250264190</v>
      </c>
      <c r="AW35" s="16">
        <v>179047114</v>
      </c>
      <c r="AX35" s="16">
        <v>1618139668</v>
      </c>
      <c r="AY35" s="16">
        <v>529183918</v>
      </c>
      <c r="AZ35" s="16">
        <v>309978608</v>
      </c>
      <c r="BA35" s="16">
        <v>351922235</v>
      </c>
      <c r="BB35" s="16">
        <v>297684367</v>
      </c>
      <c r="BC35" s="9">
        <v>819174311</v>
      </c>
    </row>
    <row r="36" spans="1:55" x14ac:dyDescent="0.25">
      <c r="A36" s="20" t="s">
        <v>129</v>
      </c>
      <c r="B36" s="16">
        <v>60440656658</v>
      </c>
      <c r="C36" s="16">
        <v>471229526</v>
      </c>
      <c r="D36" s="16">
        <v>207160956</v>
      </c>
      <c r="E36" s="16">
        <v>279625298</v>
      </c>
      <c r="F36" s="16">
        <v>1265760020</v>
      </c>
      <c r="G36" s="16">
        <v>883164218</v>
      </c>
      <c r="H36" s="16">
        <v>292923898</v>
      </c>
      <c r="I36" s="16">
        <v>722195426</v>
      </c>
      <c r="J36" s="16">
        <v>227209907</v>
      </c>
      <c r="K36" s="16">
        <v>74410439</v>
      </c>
      <c r="L36" s="16">
        <v>8378686138</v>
      </c>
      <c r="M36" s="16">
        <v>161663779</v>
      </c>
      <c r="N36" s="16">
        <v>186169999</v>
      </c>
      <c r="O36" s="16">
        <v>1465103784</v>
      </c>
      <c r="P36" s="16">
        <v>276804202</v>
      </c>
      <c r="Q36" s="16">
        <v>862979217</v>
      </c>
      <c r="R36" s="16">
        <v>1567005272</v>
      </c>
      <c r="S36" s="16">
        <v>1024705867</v>
      </c>
      <c r="T36" s="16">
        <v>487279120</v>
      </c>
      <c r="U36" s="16">
        <v>337749171</v>
      </c>
      <c r="V36" s="16">
        <v>408280759</v>
      </c>
      <c r="W36" s="16">
        <v>477643482</v>
      </c>
      <c r="X36" s="16">
        <v>692819745</v>
      </c>
      <c r="Y36" s="16">
        <v>2904908402</v>
      </c>
      <c r="Z36" s="16">
        <v>133799397</v>
      </c>
      <c r="AA36" s="16">
        <v>179553779</v>
      </c>
      <c r="AB36" s="16">
        <v>309172110</v>
      </c>
      <c r="AC36" s="16">
        <v>212878118</v>
      </c>
      <c r="AD36" s="16">
        <v>435704054</v>
      </c>
      <c r="AE36" s="16">
        <v>1153434234</v>
      </c>
      <c r="AF36" s="16">
        <v>216642047</v>
      </c>
      <c r="AG36" s="16">
        <v>728486934</v>
      </c>
      <c r="AH36" s="16">
        <v>811878784</v>
      </c>
      <c r="AI36" s="16">
        <v>312756321</v>
      </c>
      <c r="AJ36" s="16">
        <v>343663131</v>
      </c>
      <c r="AK36" s="16">
        <v>348793536</v>
      </c>
      <c r="AL36" s="16">
        <v>252672402</v>
      </c>
      <c r="AM36" s="16">
        <v>817717961</v>
      </c>
      <c r="AN36" s="16">
        <v>275588864</v>
      </c>
      <c r="AO36" s="16">
        <v>5982453105</v>
      </c>
      <c r="AP36" s="16">
        <v>583374648</v>
      </c>
      <c r="AQ36" s="16">
        <v>197636055</v>
      </c>
      <c r="AR36" s="16">
        <v>253861568</v>
      </c>
      <c r="AS36" s="16">
        <v>1213700580</v>
      </c>
      <c r="AT36" s="16">
        <v>526299101</v>
      </c>
      <c r="AU36" s="16">
        <v>3228141457</v>
      </c>
      <c r="AV36" s="16">
        <v>250525586</v>
      </c>
      <c r="AW36" s="16">
        <v>181106340</v>
      </c>
      <c r="AX36" s="16">
        <v>1620169101</v>
      </c>
      <c r="AY36" s="16">
        <v>526648345</v>
      </c>
      <c r="AZ36" s="16">
        <v>311913477</v>
      </c>
      <c r="BA36" s="16">
        <v>371616792</v>
      </c>
      <c r="BB36" s="16">
        <v>297825845</v>
      </c>
      <c r="BC36" s="9">
        <v>890420685</v>
      </c>
    </row>
    <row r="37" spans="1:55" x14ac:dyDescent="0.25">
      <c r="A37" s="20" t="s">
        <v>130</v>
      </c>
      <c r="B37" s="16">
        <v>53953400877</v>
      </c>
      <c r="C37" s="16">
        <v>429848196</v>
      </c>
      <c r="D37" s="16">
        <v>164185926</v>
      </c>
      <c r="E37" s="16">
        <v>263784661</v>
      </c>
      <c r="F37" s="16">
        <v>1156769185</v>
      </c>
      <c r="G37" s="16">
        <v>1723983453</v>
      </c>
      <c r="H37" s="16">
        <v>242287509</v>
      </c>
      <c r="I37" s="16">
        <v>649930692</v>
      </c>
      <c r="J37" s="16">
        <v>217196465</v>
      </c>
      <c r="K37" s="16">
        <v>67322802</v>
      </c>
      <c r="L37" s="16">
        <v>9222534896</v>
      </c>
      <c r="M37" s="16">
        <v>166609467</v>
      </c>
      <c r="N37" s="16">
        <v>174678694</v>
      </c>
      <c r="O37" s="16">
        <v>1569283511</v>
      </c>
      <c r="P37" s="16">
        <v>257884956</v>
      </c>
      <c r="Q37" s="16">
        <v>818732029</v>
      </c>
      <c r="R37" s="16">
        <v>1241125359</v>
      </c>
      <c r="S37" s="16">
        <v>1369493158</v>
      </c>
      <c r="T37" s="16">
        <v>563846563</v>
      </c>
      <c r="U37" s="16">
        <v>244559354</v>
      </c>
      <c r="V37" s="16">
        <v>267268965</v>
      </c>
      <c r="W37" s="16">
        <v>417318996</v>
      </c>
      <c r="X37" s="16">
        <v>666898665</v>
      </c>
      <c r="Y37" s="16">
        <v>3067347141</v>
      </c>
      <c r="Z37" s="16">
        <v>123608704</v>
      </c>
      <c r="AA37" s="16">
        <v>172250957</v>
      </c>
      <c r="AB37" s="16">
        <v>362967146</v>
      </c>
      <c r="AC37" s="16">
        <v>217854764</v>
      </c>
      <c r="AD37" s="16">
        <v>360232248</v>
      </c>
      <c r="AE37" s="16">
        <v>1060702955</v>
      </c>
      <c r="AF37" s="16">
        <v>222644390</v>
      </c>
      <c r="AG37" s="16">
        <v>615160337</v>
      </c>
      <c r="AH37" s="16">
        <v>1176078996</v>
      </c>
      <c r="AI37" s="16">
        <v>255616240</v>
      </c>
      <c r="AJ37" s="16">
        <v>357627896</v>
      </c>
      <c r="AK37" s="16">
        <v>317283515</v>
      </c>
      <c r="AL37" s="16">
        <v>212916525</v>
      </c>
      <c r="AM37" s="16">
        <v>1051732125</v>
      </c>
      <c r="AN37" s="16">
        <v>267041964</v>
      </c>
      <c r="AO37" s="16">
        <v>5715776071</v>
      </c>
      <c r="AP37" s="16">
        <v>560047987</v>
      </c>
      <c r="AQ37" s="16">
        <v>214210420</v>
      </c>
      <c r="AR37" s="16">
        <v>222877820</v>
      </c>
      <c r="AS37" s="16">
        <v>1085781804</v>
      </c>
      <c r="AT37" s="16">
        <v>467187639</v>
      </c>
      <c r="AU37" s="16">
        <v>2911397382</v>
      </c>
      <c r="AV37" s="16">
        <v>257232328</v>
      </c>
      <c r="AW37" s="16">
        <v>168193468</v>
      </c>
      <c r="AX37" s="16">
        <v>1099472402</v>
      </c>
      <c r="AY37" s="16">
        <v>570847611</v>
      </c>
      <c r="AZ37" s="16">
        <v>252480604</v>
      </c>
      <c r="BA37" s="16">
        <v>326764333</v>
      </c>
      <c r="BB37" s="16">
        <v>267139778</v>
      </c>
      <c r="BC37" s="9">
        <v>747276167</v>
      </c>
    </row>
    <row r="38" spans="1:55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6"/>
    </row>
    <row r="39" spans="1:55" x14ac:dyDescent="0.25">
      <c r="A39" s="20" t="s">
        <v>131</v>
      </c>
      <c r="B39" s="15">
        <f>+B36-B35</f>
        <v>700507018</v>
      </c>
      <c r="C39" s="15">
        <f t="shared" ref="C39:BC39" si="13">+C36-C35</f>
        <v>22286934</v>
      </c>
      <c r="D39" s="15">
        <f t="shared" si="13"/>
        <v>-13091824</v>
      </c>
      <c r="E39" s="15">
        <f t="shared" si="13"/>
        <v>20843898</v>
      </c>
      <c r="F39" s="15">
        <f t="shared" si="13"/>
        <v>-13815193</v>
      </c>
      <c r="G39" s="15">
        <f t="shared" si="13"/>
        <v>-28507429</v>
      </c>
      <c r="H39" s="15">
        <f t="shared" si="13"/>
        <v>13632362</v>
      </c>
      <c r="I39" s="15">
        <f t="shared" si="13"/>
        <v>47775702</v>
      </c>
      <c r="J39" s="15">
        <f t="shared" si="13"/>
        <v>40840174</v>
      </c>
      <c r="K39" s="15">
        <f t="shared" si="13"/>
        <v>1461396</v>
      </c>
      <c r="L39" s="15">
        <f t="shared" si="13"/>
        <v>-84515796</v>
      </c>
      <c r="M39" s="15">
        <f t="shared" si="13"/>
        <v>-2178055</v>
      </c>
      <c r="N39" s="15">
        <f t="shared" si="13"/>
        <v>9218699</v>
      </c>
      <c r="O39" s="15">
        <f t="shared" si="13"/>
        <v>-83878601</v>
      </c>
      <c r="P39" s="15">
        <f t="shared" si="13"/>
        <v>28895095</v>
      </c>
      <c r="Q39" s="15">
        <f t="shared" si="13"/>
        <v>1381711</v>
      </c>
      <c r="R39" s="15">
        <f t="shared" si="13"/>
        <v>-8160652</v>
      </c>
      <c r="S39" s="15">
        <f t="shared" si="13"/>
        <v>-29787077</v>
      </c>
      <c r="T39" s="15">
        <f t="shared" si="13"/>
        <v>1072905</v>
      </c>
      <c r="U39" s="15">
        <f t="shared" si="13"/>
        <v>4686003</v>
      </c>
      <c r="V39" s="15">
        <f t="shared" si="13"/>
        <v>72423769</v>
      </c>
      <c r="W39" s="15">
        <f t="shared" si="13"/>
        <v>26281023</v>
      </c>
      <c r="X39" s="15">
        <f t="shared" si="13"/>
        <v>36597433</v>
      </c>
      <c r="Y39" s="15">
        <f t="shared" si="13"/>
        <v>55152163</v>
      </c>
      <c r="Z39" s="15">
        <f t="shared" si="13"/>
        <v>-2372951</v>
      </c>
      <c r="AA39" s="15">
        <f t="shared" si="13"/>
        <v>23868956</v>
      </c>
      <c r="AB39" s="15">
        <f t="shared" si="13"/>
        <v>5023225</v>
      </c>
      <c r="AC39" s="15">
        <f t="shared" si="13"/>
        <v>-13178915</v>
      </c>
      <c r="AD39" s="15">
        <f t="shared" si="13"/>
        <v>55313790</v>
      </c>
      <c r="AE39" s="15">
        <f t="shared" si="13"/>
        <v>-12763271</v>
      </c>
      <c r="AF39" s="15">
        <f t="shared" si="13"/>
        <v>-2415854</v>
      </c>
      <c r="AG39" s="15">
        <f t="shared" si="13"/>
        <v>148422551</v>
      </c>
      <c r="AH39" s="15">
        <f t="shared" si="13"/>
        <v>258112416</v>
      </c>
      <c r="AI39" s="15">
        <f t="shared" si="13"/>
        <v>8371356</v>
      </c>
      <c r="AJ39" s="15">
        <f t="shared" si="13"/>
        <v>17516858</v>
      </c>
      <c r="AK39" s="15">
        <f t="shared" si="13"/>
        <v>18228526</v>
      </c>
      <c r="AL39" s="15">
        <f t="shared" si="13"/>
        <v>21237914</v>
      </c>
      <c r="AM39" s="15">
        <f t="shared" si="13"/>
        <v>7587040</v>
      </c>
      <c r="AN39" s="15">
        <f t="shared" si="13"/>
        <v>13723433</v>
      </c>
      <c r="AO39" s="15">
        <f t="shared" si="13"/>
        <v>-26475195</v>
      </c>
      <c r="AP39" s="15">
        <f t="shared" si="13"/>
        <v>11635180</v>
      </c>
      <c r="AQ39" s="15">
        <f t="shared" si="13"/>
        <v>0</v>
      </c>
      <c r="AR39" s="15">
        <f t="shared" si="13"/>
        <v>4784962</v>
      </c>
      <c r="AS39" s="15">
        <f t="shared" si="13"/>
        <v>26218947</v>
      </c>
      <c r="AT39" s="15">
        <f t="shared" si="13"/>
        <v>38355195</v>
      </c>
      <c r="AU39" s="15">
        <f t="shared" si="13"/>
        <v>216499270</v>
      </c>
      <c r="AV39" s="15">
        <f t="shared" si="13"/>
        <v>261396</v>
      </c>
      <c r="AW39" s="15">
        <f t="shared" si="13"/>
        <v>2059226</v>
      </c>
      <c r="AX39" s="15">
        <f t="shared" si="13"/>
        <v>2029433</v>
      </c>
      <c r="AY39" s="15">
        <f t="shared" si="13"/>
        <v>-2535573</v>
      </c>
      <c r="AZ39" s="15">
        <f t="shared" si="13"/>
        <v>1934869</v>
      </c>
      <c r="BA39" s="15">
        <f t="shared" si="13"/>
        <v>19694557</v>
      </c>
      <c r="BB39" s="15">
        <f t="shared" si="13"/>
        <v>141478</v>
      </c>
      <c r="BC39" s="8">
        <f t="shared" si="13"/>
        <v>71246374</v>
      </c>
    </row>
    <row r="40" spans="1:55" x14ac:dyDescent="0.25">
      <c r="A40" s="20" t="s">
        <v>123</v>
      </c>
      <c r="B40" s="15">
        <f>+B37-B35</f>
        <v>-5786748763</v>
      </c>
      <c r="C40" s="15">
        <f t="shared" ref="C40:BC40" si="14">+C37-C35</f>
        <v>-19094396</v>
      </c>
      <c r="D40" s="15">
        <f t="shared" si="14"/>
        <v>-56066854</v>
      </c>
      <c r="E40" s="15">
        <f t="shared" si="14"/>
        <v>5003261</v>
      </c>
      <c r="F40" s="15">
        <f t="shared" si="14"/>
        <v>-122806028</v>
      </c>
      <c r="G40" s="15">
        <f t="shared" si="14"/>
        <v>812311806</v>
      </c>
      <c r="H40" s="15">
        <f t="shared" si="14"/>
        <v>-37004027</v>
      </c>
      <c r="I40" s="15">
        <f t="shared" si="14"/>
        <v>-24489032</v>
      </c>
      <c r="J40" s="15">
        <f t="shared" si="14"/>
        <v>30826732</v>
      </c>
      <c r="K40" s="15">
        <f t="shared" si="14"/>
        <v>-5626241</v>
      </c>
      <c r="L40" s="15">
        <f t="shared" si="14"/>
        <v>759332962</v>
      </c>
      <c r="M40" s="15">
        <f t="shared" si="14"/>
        <v>2767633</v>
      </c>
      <c r="N40" s="15">
        <f t="shared" si="14"/>
        <v>-2272606</v>
      </c>
      <c r="O40" s="15">
        <f t="shared" si="14"/>
        <v>20301126</v>
      </c>
      <c r="P40" s="15">
        <f t="shared" si="14"/>
        <v>9975849</v>
      </c>
      <c r="Q40" s="15">
        <f t="shared" si="14"/>
        <v>-42865477</v>
      </c>
      <c r="R40" s="15">
        <f t="shared" si="14"/>
        <v>-334040565</v>
      </c>
      <c r="S40" s="15">
        <f t="shared" si="14"/>
        <v>315000214</v>
      </c>
      <c r="T40" s="15">
        <f t="shared" si="14"/>
        <v>77640348</v>
      </c>
      <c r="U40" s="15">
        <f t="shared" si="14"/>
        <v>-88503814</v>
      </c>
      <c r="V40" s="15">
        <f t="shared" si="14"/>
        <v>-68588025</v>
      </c>
      <c r="W40" s="15">
        <f t="shared" si="14"/>
        <v>-34043463</v>
      </c>
      <c r="X40" s="15">
        <f t="shared" si="14"/>
        <v>10676353</v>
      </c>
      <c r="Y40" s="15">
        <f t="shared" si="14"/>
        <v>217590902</v>
      </c>
      <c r="Z40" s="15">
        <f t="shared" si="14"/>
        <v>-12563644</v>
      </c>
      <c r="AA40" s="15">
        <f t="shared" si="14"/>
        <v>16566134</v>
      </c>
      <c r="AB40" s="15">
        <f t="shared" si="14"/>
        <v>58818261</v>
      </c>
      <c r="AC40" s="15">
        <f t="shared" si="14"/>
        <v>-8202269</v>
      </c>
      <c r="AD40" s="15">
        <f t="shared" si="14"/>
        <v>-20158016</v>
      </c>
      <c r="AE40" s="15">
        <f t="shared" si="14"/>
        <v>-105494550</v>
      </c>
      <c r="AF40" s="15">
        <f t="shared" si="14"/>
        <v>3586489</v>
      </c>
      <c r="AG40" s="15">
        <f t="shared" si="14"/>
        <v>35095954</v>
      </c>
      <c r="AH40" s="15">
        <f t="shared" si="14"/>
        <v>622312628</v>
      </c>
      <c r="AI40" s="15">
        <f t="shared" si="14"/>
        <v>-48768725</v>
      </c>
      <c r="AJ40" s="15">
        <f t="shared" si="14"/>
        <v>31481623</v>
      </c>
      <c r="AK40" s="15">
        <f t="shared" si="14"/>
        <v>-13281495</v>
      </c>
      <c r="AL40" s="15">
        <f t="shared" si="14"/>
        <v>-18517963</v>
      </c>
      <c r="AM40" s="15">
        <f t="shared" si="14"/>
        <v>241601204</v>
      </c>
      <c r="AN40" s="15">
        <f t="shared" si="14"/>
        <v>5176533</v>
      </c>
      <c r="AO40" s="15">
        <f t="shared" si="14"/>
        <v>-293152229</v>
      </c>
      <c r="AP40" s="15">
        <f t="shared" si="14"/>
        <v>-11691481</v>
      </c>
      <c r="AQ40" s="15">
        <f t="shared" si="14"/>
        <v>16574365</v>
      </c>
      <c r="AR40" s="15">
        <f t="shared" si="14"/>
        <v>-26198786</v>
      </c>
      <c r="AS40" s="15">
        <f t="shared" si="14"/>
        <v>-101699829</v>
      </c>
      <c r="AT40" s="15">
        <f t="shared" si="14"/>
        <v>-20756267</v>
      </c>
      <c r="AU40" s="15">
        <f t="shared" si="14"/>
        <v>-100244805</v>
      </c>
      <c r="AV40" s="15">
        <f t="shared" si="14"/>
        <v>6968138</v>
      </c>
      <c r="AW40" s="15">
        <f t="shared" si="14"/>
        <v>-10853646</v>
      </c>
      <c r="AX40" s="15">
        <f t="shared" si="14"/>
        <v>-518667266</v>
      </c>
      <c r="AY40" s="15">
        <f t="shared" si="14"/>
        <v>41663693</v>
      </c>
      <c r="AZ40" s="15">
        <f t="shared" si="14"/>
        <v>-57498004</v>
      </c>
      <c r="BA40" s="15">
        <f t="shared" si="14"/>
        <v>-25157902</v>
      </c>
      <c r="BB40" s="15">
        <f t="shared" si="14"/>
        <v>-30544589</v>
      </c>
      <c r="BC40" s="8">
        <f t="shared" si="14"/>
        <v>-71898144</v>
      </c>
    </row>
    <row r="41" spans="1:55" x14ac:dyDescent="0.25">
      <c r="A41" s="20" t="s">
        <v>124</v>
      </c>
      <c r="B41" s="15">
        <f>+B37-B36</f>
        <v>-6487255781</v>
      </c>
      <c r="C41" s="15">
        <f t="shared" ref="C41:BC41" si="15">+C37-C36</f>
        <v>-41381330</v>
      </c>
      <c r="D41" s="15">
        <f t="shared" si="15"/>
        <v>-42975030</v>
      </c>
      <c r="E41" s="15">
        <f t="shared" si="15"/>
        <v>-15840637</v>
      </c>
      <c r="F41" s="15">
        <f t="shared" si="15"/>
        <v>-108990835</v>
      </c>
      <c r="G41" s="15">
        <f t="shared" si="15"/>
        <v>840819235</v>
      </c>
      <c r="H41" s="15">
        <f t="shared" si="15"/>
        <v>-50636389</v>
      </c>
      <c r="I41" s="15">
        <f t="shared" si="15"/>
        <v>-72264734</v>
      </c>
      <c r="J41" s="15">
        <f t="shared" si="15"/>
        <v>-10013442</v>
      </c>
      <c r="K41" s="15">
        <f t="shared" si="15"/>
        <v>-7087637</v>
      </c>
      <c r="L41" s="15">
        <f t="shared" si="15"/>
        <v>843848758</v>
      </c>
      <c r="M41" s="15">
        <f t="shared" si="15"/>
        <v>4945688</v>
      </c>
      <c r="N41" s="15">
        <f t="shared" si="15"/>
        <v>-11491305</v>
      </c>
      <c r="O41" s="15">
        <f t="shared" si="15"/>
        <v>104179727</v>
      </c>
      <c r="P41" s="15">
        <f t="shared" si="15"/>
        <v>-18919246</v>
      </c>
      <c r="Q41" s="15">
        <f t="shared" si="15"/>
        <v>-44247188</v>
      </c>
      <c r="R41" s="15">
        <f t="shared" si="15"/>
        <v>-325879913</v>
      </c>
      <c r="S41" s="15">
        <f t="shared" si="15"/>
        <v>344787291</v>
      </c>
      <c r="T41" s="15">
        <f t="shared" si="15"/>
        <v>76567443</v>
      </c>
      <c r="U41" s="15">
        <f t="shared" si="15"/>
        <v>-93189817</v>
      </c>
      <c r="V41" s="15">
        <f t="shared" si="15"/>
        <v>-141011794</v>
      </c>
      <c r="W41" s="15">
        <f t="shared" si="15"/>
        <v>-60324486</v>
      </c>
      <c r="X41" s="15">
        <f t="shared" si="15"/>
        <v>-25921080</v>
      </c>
      <c r="Y41" s="15">
        <f t="shared" si="15"/>
        <v>162438739</v>
      </c>
      <c r="Z41" s="15">
        <f t="shared" si="15"/>
        <v>-10190693</v>
      </c>
      <c r="AA41" s="15">
        <f t="shared" si="15"/>
        <v>-7302822</v>
      </c>
      <c r="AB41" s="15">
        <f t="shared" si="15"/>
        <v>53795036</v>
      </c>
      <c r="AC41" s="15">
        <f t="shared" si="15"/>
        <v>4976646</v>
      </c>
      <c r="AD41" s="15">
        <f t="shared" si="15"/>
        <v>-75471806</v>
      </c>
      <c r="AE41" s="15">
        <f t="shared" si="15"/>
        <v>-92731279</v>
      </c>
      <c r="AF41" s="15">
        <f t="shared" si="15"/>
        <v>6002343</v>
      </c>
      <c r="AG41" s="15">
        <f t="shared" si="15"/>
        <v>-113326597</v>
      </c>
      <c r="AH41" s="15">
        <f t="shared" si="15"/>
        <v>364200212</v>
      </c>
      <c r="AI41" s="15">
        <f t="shared" si="15"/>
        <v>-57140081</v>
      </c>
      <c r="AJ41" s="15">
        <f t="shared" si="15"/>
        <v>13964765</v>
      </c>
      <c r="AK41" s="15">
        <f t="shared" si="15"/>
        <v>-31510021</v>
      </c>
      <c r="AL41" s="15">
        <f t="shared" si="15"/>
        <v>-39755877</v>
      </c>
      <c r="AM41" s="15">
        <f t="shared" si="15"/>
        <v>234014164</v>
      </c>
      <c r="AN41" s="15">
        <f t="shared" si="15"/>
        <v>-8546900</v>
      </c>
      <c r="AO41" s="15">
        <f t="shared" si="15"/>
        <v>-266677034</v>
      </c>
      <c r="AP41" s="15">
        <f t="shared" si="15"/>
        <v>-23326661</v>
      </c>
      <c r="AQ41" s="15">
        <f t="shared" si="15"/>
        <v>16574365</v>
      </c>
      <c r="AR41" s="15">
        <f t="shared" si="15"/>
        <v>-30983748</v>
      </c>
      <c r="AS41" s="15">
        <f t="shared" si="15"/>
        <v>-127918776</v>
      </c>
      <c r="AT41" s="15">
        <f t="shared" si="15"/>
        <v>-59111462</v>
      </c>
      <c r="AU41" s="15">
        <f t="shared" si="15"/>
        <v>-316744075</v>
      </c>
      <c r="AV41" s="15">
        <f t="shared" si="15"/>
        <v>6706742</v>
      </c>
      <c r="AW41" s="15">
        <f t="shared" si="15"/>
        <v>-12912872</v>
      </c>
      <c r="AX41" s="15">
        <f t="shared" si="15"/>
        <v>-520696699</v>
      </c>
      <c r="AY41" s="15">
        <f t="shared" si="15"/>
        <v>44199266</v>
      </c>
      <c r="AZ41" s="15">
        <f t="shared" si="15"/>
        <v>-59432873</v>
      </c>
      <c r="BA41" s="15">
        <f t="shared" si="15"/>
        <v>-44852459</v>
      </c>
      <c r="BB41" s="15">
        <f t="shared" si="15"/>
        <v>-30686067</v>
      </c>
      <c r="BC41" s="8">
        <f t="shared" si="15"/>
        <v>-143144518</v>
      </c>
    </row>
    <row r="42" spans="1:55" x14ac:dyDescent="0.25">
      <c r="A42" s="20" t="s">
        <v>125</v>
      </c>
      <c r="B42" s="17">
        <f>IF(B35=0,0,B37*100/B35)</f>
        <v>90.313467914172435</v>
      </c>
      <c r="C42" s="17">
        <f t="shared" ref="C42:BC42" si="16">IF(C35=0,0,C37*100/C35)</f>
        <v>95.746806754303236</v>
      </c>
      <c r="D42" s="17">
        <f t="shared" si="16"/>
        <v>74.544314945763688</v>
      </c>
      <c r="E42" s="17">
        <f t="shared" si="16"/>
        <v>101.93339281725812</v>
      </c>
      <c r="F42" s="17">
        <f t="shared" si="16"/>
        <v>90.402594020864328</v>
      </c>
      <c r="G42" s="17">
        <f t="shared" si="16"/>
        <v>189.10135668615348</v>
      </c>
      <c r="H42" s="17">
        <f t="shared" si="16"/>
        <v>86.750752446719332</v>
      </c>
      <c r="I42" s="17">
        <f t="shared" si="16"/>
        <v>96.368873695633496</v>
      </c>
      <c r="J42" s="17">
        <f t="shared" si="16"/>
        <v>116.5406321637001</v>
      </c>
      <c r="K42" s="17">
        <f t="shared" si="16"/>
        <v>92.28743686192017</v>
      </c>
      <c r="L42" s="17">
        <f t="shared" si="16"/>
        <v>108.97217114659006</v>
      </c>
      <c r="M42" s="17">
        <f t="shared" si="16"/>
        <v>101.68921021721474</v>
      </c>
      <c r="N42" s="17">
        <f t="shared" si="16"/>
        <v>98.715688440830888</v>
      </c>
      <c r="O42" s="17">
        <f t="shared" si="16"/>
        <v>101.31061051414088</v>
      </c>
      <c r="P42" s="17">
        <f t="shared" si="16"/>
        <v>104.02399456829959</v>
      </c>
      <c r="Q42" s="17">
        <f t="shared" si="16"/>
        <v>95.024883811583365</v>
      </c>
      <c r="R42" s="17">
        <f t="shared" si="16"/>
        <v>78.793309332661764</v>
      </c>
      <c r="S42" s="17">
        <f t="shared" si="16"/>
        <v>129.87219741889521</v>
      </c>
      <c r="T42" s="17">
        <f t="shared" si="16"/>
        <v>115.96860459712552</v>
      </c>
      <c r="U42" s="17">
        <f t="shared" si="16"/>
        <v>73.427318748136088</v>
      </c>
      <c r="V42" s="17">
        <f t="shared" si="16"/>
        <v>79.578205295057273</v>
      </c>
      <c r="W42" s="17">
        <f t="shared" si="16"/>
        <v>92.457621957434441</v>
      </c>
      <c r="X42" s="17">
        <f t="shared" si="16"/>
        <v>101.62694148077063</v>
      </c>
      <c r="Y42" s="17">
        <f t="shared" si="16"/>
        <v>107.63542155017281</v>
      </c>
      <c r="Z42" s="17">
        <f t="shared" si="16"/>
        <v>90.773718611358603</v>
      </c>
      <c r="AA42" s="17">
        <f t="shared" si="16"/>
        <v>110.6408150009587</v>
      </c>
      <c r="AB42" s="17">
        <f t="shared" si="16"/>
        <v>119.33864100800501</v>
      </c>
      <c r="AC42" s="17">
        <f t="shared" si="16"/>
        <v>96.371593092615697</v>
      </c>
      <c r="AD42" s="17">
        <f t="shared" si="16"/>
        <v>94.700701382830346</v>
      </c>
      <c r="AE42" s="17">
        <f t="shared" si="16"/>
        <v>90.95397224332082</v>
      </c>
      <c r="AF42" s="17">
        <f t="shared" si="16"/>
        <v>101.63723334498673</v>
      </c>
      <c r="AG42" s="17">
        <f t="shared" si="16"/>
        <v>106.05035493103185</v>
      </c>
      <c r="AH42" s="17">
        <f t="shared" si="16"/>
        <v>212.37819123027711</v>
      </c>
      <c r="AI42" s="17">
        <f t="shared" si="16"/>
        <v>83.977945494121229</v>
      </c>
      <c r="AJ42" s="17">
        <f t="shared" si="16"/>
        <v>109.65260853984985</v>
      </c>
      <c r="AK42" s="17">
        <f t="shared" si="16"/>
        <v>95.982183655795879</v>
      </c>
      <c r="AL42" s="17">
        <f t="shared" si="16"/>
        <v>91.998615608232086</v>
      </c>
      <c r="AM42" s="17">
        <f t="shared" si="16"/>
        <v>129.82248890114886</v>
      </c>
      <c r="AN42" s="17">
        <f t="shared" si="16"/>
        <v>101.97679127795986</v>
      </c>
      <c r="AO42" s="17">
        <f t="shared" si="16"/>
        <v>95.121389133566467</v>
      </c>
      <c r="AP42" s="17">
        <f t="shared" si="16"/>
        <v>97.95510338985379</v>
      </c>
      <c r="AQ42" s="17">
        <f t="shared" si="16"/>
        <v>108.38630633464122</v>
      </c>
      <c r="AR42" s="17">
        <f t="shared" si="16"/>
        <v>89.481635220290414</v>
      </c>
      <c r="AS42" s="17">
        <f t="shared" si="16"/>
        <v>91.435671409664664</v>
      </c>
      <c r="AT42" s="17">
        <f t="shared" si="16"/>
        <v>95.746177635426804</v>
      </c>
      <c r="AU42" s="17">
        <f t="shared" si="16"/>
        <v>96.671423802179589</v>
      </c>
      <c r="AV42" s="17">
        <f t="shared" si="16"/>
        <v>102.7843128495531</v>
      </c>
      <c r="AW42" s="17">
        <f t="shared" si="16"/>
        <v>93.938106145626008</v>
      </c>
      <c r="AX42" s="17">
        <f t="shared" si="16"/>
        <v>67.94669358541428</v>
      </c>
      <c r="AY42" s="17">
        <f t="shared" si="16"/>
        <v>107.87319712161019</v>
      </c>
      <c r="AZ42" s="17">
        <f t="shared" si="16"/>
        <v>81.450976771919699</v>
      </c>
      <c r="BA42" s="17">
        <f t="shared" si="16"/>
        <v>92.85128943330335</v>
      </c>
      <c r="BB42" s="17">
        <f t="shared" si="16"/>
        <v>89.739270050415513</v>
      </c>
      <c r="BC42" s="10">
        <f t="shared" si="16"/>
        <v>91.223095861950199</v>
      </c>
    </row>
    <row r="43" spans="1:55" x14ac:dyDescent="0.25">
      <c r="A43" s="20" t="s">
        <v>126</v>
      </c>
      <c r="B43" s="17">
        <f>IF(B36=0,0,B37*100/B36)</f>
        <v>89.266735108938732</v>
      </c>
      <c r="C43" s="17">
        <f t="shared" ref="C43:BC43" si="17">IF(C36=0,0,C37*100/C36)</f>
        <v>91.218434389868861</v>
      </c>
      <c r="D43" s="17">
        <f t="shared" si="17"/>
        <v>79.255246340917637</v>
      </c>
      <c r="E43" s="17">
        <f t="shared" si="17"/>
        <v>94.335048683613735</v>
      </c>
      <c r="F43" s="17">
        <f t="shared" si="17"/>
        <v>91.389297080184278</v>
      </c>
      <c r="G43" s="17">
        <f t="shared" si="17"/>
        <v>195.20531038996418</v>
      </c>
      <c r="H43" s="17">
        <f t="shared" si="17"/>
        <v>82.713466075751867</v>
      </c>
      <c r="I43" s="17">
        <f t="shared" si="17"/>
        <v>89.993742497062001</v>
      </c>
      <c r="J43" s="17">
        <f t="shared" si="17"/>
        <v>95.592867347989369</v>
      </c>
      <c r="K43" s="17">
        <f t="shared" si="17"/>
        <v>90.474942635400922</v>
      </c>
      <c r="L43" s="17">
        <f t="shared" si="17"/>
        <v>110.07137329291854</v>
      </c>
      <c r="M43" s="17">
        <f t="shared" si="17"/>
        <v>103.05924309736692</v>
      </c>
      <c r="N43" s="17">
        <f t="shared" si="17"/>
        <v>93.827520512582694</v>
      </c>
      <c r="O43" s="17">
        <f t="shared" si="17"/>
        <v>107.11074042246825</v>
      </c>
      <c r="P43" s="17">
        <f t="shared" si="17"/>
        <v>93.165116041121365</v>
      </c>
      <c r="Q43" s="17">
        <f t="shared" si="17"/>
        <v>94.872740023355632</v>
      </c>
      <c r="R43" s="17">
        <f t="shared" si="17"/>
        <v>79.203649226778097</v>
      </c>
      <c r="S43" s="17">
        <f t="shared" si="17"/>
        <v>133.64743992433878</v>
      </c>
      <c r="T43" s="17">
        <f t="shared" si="17"/>
        <v>115.71326163123919</v>
      </c>
      <c r="U43" s="17">
        <f t="shared" si="17"/>
        <v>72.408572691951917</v>
      </c>
      <c r="V43" s="17">
        <f t="shared" si="17"/>
        <v>65.462052548011457</v>
      </c>
      <c r="W43" s="17">
        <f t="shared" si="17"/>
        <v>87.37039480840231</v>
      </c>
      <c r="X43" s="17">
        <f t="shared" si="17"/>
        <v>96.258611249597109</v>
      </c>
      <c r="Y43" s="17">
        <f t="shared" si="17"/>
        <v>105.59187129233275</v>
      </c>
      <c r="Z43" s="17">
        <f t="shared" si="17"/>
        <v>92.383603193667611</v>
      </c>
      <c r="AA43" s="17">
        <f t="shared" si="17"/>
        <v>95.93279404049747</v>
      </c>
      <c r="AB43" s="17">
        <f t="shared" si="17"/>
        <v>117.39970529683289</v>
      </c>
      <c r="AC43" s="17">
        <f t="shared" si="17"/>
        <v>102.33779124259263</v>
      </c>
      <c r="AD43" s="17">
        <f t="shared" si="17"/>
        <v>82.67819514022699</v>
      </c>
      <c r="AE43" s="17">
        <f t="shared" si="17"/>
        <v>91.960419045443388</v>
      </c>
      <c r="AF43" s="17">
        <f t="shared" si="17"/>
        <v>102.77062697805842</v>
      </c>
      <c r="AG43" s="17">
        <f t="shared" si="17"/>
        <v>84.443564913684511</v>
      </c>
      <c r="AH43" s="17">
        <f t="shared" si="17"/>
        <v>144.85893943497851</v>
      </c>
      <c r="AI43" s="17">
        <f t="shared" si="17"/>
        <v>81.730159500117665</v>
      </c>
      <c r="AJ43" s="17">
        <f t="shared" si="17"/>
        <v>104.06350397826061</v>
      </c>
      <c r="AK43" s="17">
        <f t="shared" si="17"/>
        <v>90.965996284977024</v>
      </c>
      <c r="AL43" s="17">
        <f t="shared" si="17"/>
        <v>84.265841189889827</v>
      </c>
      <c r="AM43" s="17">
        <f t="shared" si="17"/>
        <v>128.61795572079896</v>
      </c>
      <c r="AN43" s="17">
        <f t="shared" si="17"/>
        <v>96.898677299239495</v>
      </c>
      <c r="AO43" s="17">
        <f t="shared" si="17"/>
        <v>95.542346436830115</v>
      </c>
      <c r="AP43" s="17">
        <f t="shared" si="17"/>
        <v>96.001427028073394</v>
      </c>
      <c r="AQ43" s="17">
        <f t="shared" si="17"/>
        <v>108.38630633464122</v>
      </c>
      <c r="AR43" s="17">
        <f t="shared" si="17"/>
        <v>87.795022206748527</v>
      </c>
      <c r="AS43" s="17">
        <f t="shared" si="17"/>
        <v>89.460433808147314</v>
      </c>
      <c r="AT43" s="17">
        <f t="shared" si="17"/>
        <v>88.76846608939961</v>
      </c>
      <c r="AU43" s="17">
        <f t="shared" si="17"/>
        <v>90.188036081468411</v>
      </c>
      <c r="AV43" s="17">
        <f t="shared" si="17"/>
        <v>102.6770686807215</v>
      </c>
      <c r="AW43" s="17">
        <f t="shared" si="17"/>
        <v>92.870005544808649</v>
      </c>
      <c r="AX43" s="17">
        <f t="shared" si="17"/>
        <v>67.861583171866698</v>
      </c>
      <c r="AY43" s="17">
        <f t="shared" si="17"/>
        <v>108.3925576562858</v>
      </c>
      <c r="AZ43" s="17">
        <f t="shared" si="17"/>
        <v>80.945718161450273</v>
      </c>
      <c r="BA43" s="17">
        <f t="shared" si="17"/>
        <v>87.930454176031958</v>
      </c>
      <c r="BB43" s="17">
        <f t="shared" si="17"/>
        <v>89.696640665956977</v>
      </c>
      <c r="BC43" s="10">
        <f t="shared" si="17"/>
        <v>83.923945118143791</v>
      </c>
    </row>
    <row r="44" spans="1:55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6"/>
    </row>
    <row r="45" spans="1:55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6"/>
    </row>
    <row r="46" spans="1:55" x14ac:dyDescent="0.25">
      <c r="A46" s="20" t="s">
        <v>128</v>
      </c>
      <c r="B46" s="16">
        <v>15330503210</v>
      </c>
      <c r="C46" s="16">
        <v>196507165</v>
      </c>
      <c r="D46" s="16">
        <v>122847388</v>
      </c>
      <c r="E46" s="16">
        <v>124902120</v>
      </c>
      <c r="F46" s="16">
        <v>570505518</v>
      </c>
      <c r="G46" s="16">
        <v>328019565</v>
      </c>
      <c r="H46" s="16">
        <v>123484215</v>
      </c>
      <c r="I46" s="16">
        <v>180269792</v>
      </c>
      <c r="J46" s="16">
        <v>66067383</v>
      </c>
      <c r="K46" s="16">
        <v>53311045</v>
      </c>
      <c r="L46" s="16">
        <v>1970644185</v>
      </c>
      <c r="M46" s="16">
        <v>70253494</v>
      </c>
      <c r="N46" s="16">
        <v>85951092</v>
      </c>
      <c r="O46" s="16">
        <v>396554931</v>
      </c>
      <c r="P46" s="16">
        <v>160011359</v>
      </c>
      <c r="Q46" s="16">
        <v>240864520</v>
      </c>
      <c r="R46" s="16">
        <v>524181156</v>
      </c>
      <c r="S46" s="16">
        <v>412451844</v>
      </c>
      <c r="T46" s="16">
        <v>173798220</v>
      </c>
      <c r="U46" s="16">
        <v>140617543</v>
      </c>
      <c r="V46" s="16">
        <v>139078895</v>
      </c>
      <c r="W46" s="16">
        <v>171249833</v>
      </c>
      <c r="X46" s="16">
        <v>303534658</v>
      </c>
      <c r="Y46" s="16">
        <v>804470970</v>
      </c>
      <c r="Z46" s="16">
        <v>63066142</v>
      </c>
      <c r="AA46" s="16">
        <v>46331583</v>
      </c>
      <c r="AB46" s="16">
        <v>145488154</v>
      </c>
      <c r="AC46" s="16">
        <v>98506404</v>
      </c>
      <c r="AD46" s="16">
        <v>167248629</v>
      </c>
      <c r="AE46" s="16">
        <v>267513012</v>
      </c>
      <c r="AF46" s="16">
        <v>143416724</v>
      </c>
      <c r="AG46" s="16">
        <v>208564296</v>
      </c>
      <c r="AH46" s="16">
        <v>313653158</v>
      </c>
      <c r="AI46" s="16">
        <v>136976770</v>
      </c>
      <c r="AJ46" s="16">
        <v>204688424</v>
      </c>
      <c r="AK46" s="16">
        <v>164156193</v>
      </c>
      <c r="AL46" s="16">
        <v>113650297</v>
      </c>
      <c r="AM46" s="16">
        <v>291844972</v>
      </c>
      <c r="AN46" s="16">
        <v>129086690</v>
      </c>
      <c r="AO46" s="16">
        <v>1369763800</v>
      </c>
      <c r="AP46" s="16">
        <v>240631739</v>
      </c>
      <c r="AQ46" s="16">
        <v>89947464</v>
      </c>
      <c r="AR46" s="16">
        <v>92873014</v>
      </c>
      <c r="AS46" s="16">
        <v>455965180</v>
      </c>
      <c r="AT46" s="16">
        <v>184944380</v>
      </c>
      <c r="AU46" s="16">
        <v>702154837</v>
      </c>
      <c r="AV46" s="16">
        <v>113382145</v>
      </c>
      <c r="AW46" s="16">
        <v>78022157</v>
      </c>
      <c r="AX46" s="16">
        <v>385920408</v>
      </c>
      <c r="AY46" s="16">
        <v>190329811</v>
      </c>
      <c r="AZ46" s="16">
        <v>128372919</v>
      </c>
      <c r="BA46" s="16">
        <v>169643821</v>
      </c>
      <c r="BB46" s="16">
        <v>118886775</v>
      </c>
      <c r="BC46" s="9">
        <v>299780522</v>
      </c>
    </row>
    <row r="47" spans="1:55" x14ac:dyDescent="0.25">
      <c r="A47" s="20" t="s">
        <v>129</v>
      </c>
      <c r="B47" s="16">
        <v>15361862996</v>
      </c>
      <c r="C47" s="16">
        <v>217150647</v>
      </c>
      <c r="D47" s="16">
        <v>111397922</v>
      </c>
      <c r="E47" s="16">
        <v>124902108</v>
      </c>
      <c r="F47" s="16">
        <v>549535187</v>
      </c>
      <c r="G47" s="16">
        <v>326147903</v>
      </c>
      <c r="H47" s="16">
        <v>126719794</v>
      </c>
      <c r="I47" s="16">
        <v>193788623</v>
      </c>
      <c r="J47" s="16">
        <v>73479134</v>
      </c>
      <c r="K47" s="16">
        <v>53319925</v>
      </c>
      <c r="L47" s="16">
        <v>1900531306</v>
      </c>
      <c r="M47" s="16">
        <v>69376946</v>
      </c>
      <c r="N47" s="16">
        <v>87437452</v>
      </c>
      <c r="O47" s="16">
        <v>389991370</v>
      </c>
      <c r="P47" s="16">
        <v>161750554</v>
      </c>
      <c r="Q47" s="16">
        <v>234223586</v>
      </c>
      <c r="R47" s="16">
        <v>517181156</v>
      </c>
      <c r="S47" s="16">
        <v>415969426</v>
      </c>
      <c r="T47" s="16">
        <v>164465483</v>
      </c>
      <c r="U47" s="16">
        <v>137155872</v>
      </c>
      <c r="V47" s="16">
        <v>127908483</v>
      </c>
      <c r="W47" s="16">
        <v>186689940</v>
      </c>
      <c r="X47" s="16">
        <v>304312475</v>
      </c>
      <c r="Y47" s="16">
        <v>782552594</v>
      </c>
      <c r="Z47" s="16">
        <v>62786055</v>
      </c>
      <c r="AA47" s="16">
        <v>69109524</v>
      </c>
      <c r="AB47" s="16">
        <v>149232302</v>
      </c>
      <c r="AC47" s="16">
        <v>95759863</v>
      </c>
      <c r="AD47" s="16">
        <v>169617452</v>
      </c>
      <c r="AE47" s="16">
        <v>259864767</v>
      </c>
      <c r="AF47" s="16">
        <v>143416727</v>
      </c>
      <c r="AG47" s="16">
        <v>209314218</v>
      </c>
      <c r="AH47" s="16">
        <v>313738315</v>
      </c>
      <c r="AI47" s="16">
        <v>136209994</v>
      </c>
      <c r="AJ47" s="16">
        <v>198237274</v>
      </c>
      <c r="AK47" s="16">
        <v>175542156</v>
      </c>
      <c r="AL47" s="16">
        <v>114150297</v>
      </c>
      <c r="AM47" s="16">
        <v>291844972</v>
      </c>
      <c r="AN47" s="16">
        <v>120232524</v>
      </c>
      <c r="AO47" s="16">
        <v>1343016079</v>
      </c>
      <c r="AP47" s="16">
        <v>238411559</v>
      </c>
      <c r="AQ47" s="16">
        <v>89947464</v>
      </c>
      <c r="AR47" s="16">
        <v>93774735</v>
      </c>
      <c r="AS47" s="16">
        <v>451132005</v>
      </c>
      <c r="AT47" s="16">
        <v>187344380</v>
      </c>
      <c r="AU47" s="16">
        <v>682498847</v>
      </c>
      <c r="AV47" s="16">
        <v>115469522</v>
      </c>
      <c r="AW47" s="16">
        <v>78396508</v>
      </c>
      <c r="AX47" s="16">
        <v>357852161</v>
      </c>
      <c r="AY47" s="16">
        <v>182199921</v>
      </c>
      <c r="AZ47" s="16">
        <v>136451713</v>
      </c>
      <c r="BA47" s="16">
        <v>175418901</v>
      </c>
      <c r="BB47" s="16">
        <v>118190295</v>
      </c>
      <c r="BC47" s="9">
        <v>318908732</v>
      </c>
    </row>
    <row r="48" spans="1:55" x14ac:dyDescent="0.25">
      <c r="A48" s="20" t="s">
        <v>130</v>
      </c>
      <c r="B48" s="16">
        <v>13644926893</v>
      </c>
      <c r="C48" s="16">
        <v>206865495</v>
      </c>
      <c r="D48" s="16">
        <v>89549547</v>
      </c>
      <c r="E48" s="16">
        <v>106851270</v>
      </c>
      <c r="F48" s="16">
        <v>575146353</v>
      </c>
      <c r="G48" s="16">
        <v>667041919</v>
      </c>
      <c r="H48" s="16">
        <v>118651610</v>
      </c>
      <c r="I48" s="16">
        <v>191398547</v>
      </c>
      <c r="J48" s="16">
        <v>79308311</v>
      </c>
      <c r="K48" s="16">
        <v>31152238</v>
      </c>
      <c r="L48" s="16">
        <v>1638870304</v>
      </c>
      <c r="M48" s="16">
        <v>77854376</v>
      </c>
      <c r="N48" s="16">
        <v>86819115</v>
      </c>
      <c r="O48" s="16">
        <v>389629691</v>
      </c>
      <c r="P48" s="16">
        <v>157186822</v>
      </c>
      <c r="Q48" s="16">
        <v>239586846</v>
      </c>
      <c r="R48" s="16">
        <v>485967935</v>
      </c>
      <c r="S48" s="16">
        <v>405441957</v>
      </c>
      <c r="T48" s="16">
        <v>173695956</v>
      </c>
      <c r="U48" s="16">
        <v>90353166</v>
      </c>
      <c r="V48" s="16">
        <v>128945741</v>
      </c>
      <c r="W48" s="16">
        <v>182885932</v>
      </c>
      <c r="X48" s="16">
        <v>318159970</v>
      </c>
      <c r="Y48" s="16">
        <v>819879724</v>
      </c>
      <c r="Z48" s="16">
        <v>61515966</v>
      </c>
      <c r="AA48" s="16">
        <v>89126803</v>
      </c>
      <c r="AB48" s="16">
        <v>164763038</v>
      </c>
      <c r="AC48" s="16">
        <v>95193518</v>
      </c>
      <c r="AD48" s="16">
        <v>164395419</v>
      </c>
      <c r="AE48" s="16">
        <v>267208990</v>
      </c>
      <c r="AF48" s="16">
        <v>128681522</v>
      </c>
      <c r="AG48" s="16">
        <v>210170720</v>
      </c>
      <c r="AH48" s="16">
        <v>376293557</v>
      </c>
      <c r="AI48" s="16">
        <v>115931004</v>
      </c>
      <c r="AJ48" s="16">
        <v>199015534</v>
      </c>
      <c r="AK48" s="16">
        <v>173686534</v>
      </c>
      <c r="AL48" s="16">
        <v>111363501</v>
      </c>
      <c r="AM48" s="16">
        <v>306618048</v>
      </c>
      <c r="AN48" s="16">
        <v>117605033</v>
      </c>
      <c r="AO48" s="16">
        <v>1243971593</v>
      </c>
      <c r="AP48" s="16">
        <v>227577445</v>
      </c>
      <c r="AQ48" s="16">
        <v>91975902</v>
      </c>
      <c r="AR48" s="16">
        <v>93860818</v>
      </c>
      <c r="AS48" s="16">
        <v>447069829</v>
      </c>
      <c r="AT48" s="16">
        <v>180117932</v>
      </c>
      <c r="AU48" s="16">
        <v>643427907</v>
      </c>
      <c r="AV48" s="16">
        <v>113879446</v>
      </c>
      <c r="AW48" s="16">
        <v>76089871</v>
      </c>
      <c r="AX48" s="16">
        <v>330420960</v>
      </c>
      <c r="AY48" s="16">
        <v>199656488</v>
      </c>
      <c r="AZ48" s="16">
        <v>129263144</v>
      </c>
      <c r="BA48" s="16">
        <v>166838503</v>
      </c>
      <c r="BB48" s="16">
        <v>111324770</v>
      </c>
      <c r="BC48" s="9">
        <v>283451193</v>
      </c>
    </row>
    <row r="49" spans="1:55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6"/>
    </row>
    <row r="50" spans="1:55" x14ac:dyDescent="0.25">
      <c r="A50" s="20" t="s">
        <v>133</v>
      </c>
      <c r="B50" s="15">
        <f>+B47-B46</f>
        <v>31359786</v>
      </c>
      <c r="C50" s="15">
        <f t="shared" ref="C50:BC50" si="18">+C47-C46</f>
        <v>20643482</v>
      </c>
      <c r="D50" s="15">
        <f t="shared" si="18"/>
        <v>-11449466</v>
      </c>
      <c r="E50" s="15">
        <f t="shared" si="18"/>
        <v>-12</v>
      </c>
      <c r="F50" s="15">
        <f t="shared" si="18"/>
        <v>-20970331</v>
      </c>
      <c r="G50" s="15">
        <f t="shared" si="18"/>
        <v>-1871662</v>
      </c>
      <c r="H50" s="15">
        <f t="shared" si="18"/>
        <v>3235579</v>
      </c>
      <c r="I50" s="15">
        <f t="shared" si="18"/>
        <v>13518831</v>
      </c>
      <c r="J50" s="15">
        <f t="shared" si="18"/>
        <v>7411751</v>
      </c>
      <c r="K50" s="15">
        <f t="shared" si="18"/>
        <v>8880</v>
      </c>
      <c r="L50" s="15">
        <f t="shared" si="18"/>
        <v>-70112879</v>
      </c>
      <c r="M50" s="15">
        <f t="shared" si="18"/>
        <v>-876548</v>
      </c>
      <c r="N50" s="15">
        <f t="shared" si="18"/>
        <v>1486360</v>
      </c>
      <c r="O50" s="15">
        <f t="shared" si="18"/>
        <v>-6563561</v>
      </c>
      <c r="P50" s="15">
        <f t="shared" si="18"/>
        <v>1739195</v>
      </c>
      <c r="Q50" s="15">
        <f t="shared" si="18"/>
        <v>-6640934</v>
      </c>
      <c r="R50" s="15">
        <f t="shared" si="18"/>
        <v>-7000000</v>
      </c>
      <c r="S50" s="15">
        <f t="shared" si="18"/>
        <v>3517582</v>
      </c>
      <c r="T50" s="15">
        <f t="shared" si="18"/>
        <v>-9332737</v>
      </c>
      <c r="U50" s="15">
        <f t="shared" si="18"/>
        <v>-3461671</v>
      </c>
      <c r="V50" s="15">
        <f t="shared" si="18"/>
        <v>-11170412</v>
      </c>
      <c r="W50" s="15">
        <f t="shared" si="18"/>
        <v>15440107</v>
      </c>
      <c r="X50" s="15">
        <f t="shared" si="18"/>
        <v>777817</v>
      </c>
      <c r="Y50" s="15">
        <f t="shared" si="18"/>
        <v>-21918376</v>
      </c>
      <c r="Z50" s="15">
        <f t="shared" si="18"/>
        <v>-280087</v>
      </c>
      <c r="AA50" s="15">
        <f t="shared" si="18"/>
        <v>22777941</v>
      </c>
      <c r="AB50" s="15">
        <f t="shared" si="18"/>
        <v>3744148</v>
      </c>
      <c r="AC50" s="15">
        <f t="shared" si="18"/>
        <v>-2746541</v>
      </c>
      <c r="AD50" s="15">
        <f t="shared" si="18"/>
        <v>2368823</v>
      </c>
      <c r="AE50" s="15">
        <f t="shared" si="18"/>
        <v>-7648245</v>
      </c>
      <c r="AF50" s="15">
        <f t="shared" si="18"/>
        <v>3</v>
      </c>
      <c r="AG50" s="15">
        <f t="shared" si="18"/>
        <v>749922</v>
      </c>
      <c r="AH50" s="15">
        <f t="shared" si="18"/>
        <v>85157</v>
      </c>
      <c r="AI50" s="15">
        <f t="shared" si="18"/>
        <v>-766776</v>
      </c>
      <c r="AJ50" s="15">
        <f t="shared" si="18"/>
        <v>-6451150</v>
      </c>
      <c r="AK50" s="15">
        <f t="shared" si="18"/>
        <v>11385963</v>
      </c>
      <c r="AL50" s="15">
        <f t="shared" si="18"/>
        <v>500000</v>
      </c>
      <c r="AM50" s="15">
        <f t="shared" si="18"/>
        <v>0</v>
      </c>
      <c r="AN50" s="15">
        <f t="shared" si="18"/>
        <v>-8854166</v>
      </c>
      <c r="AO50" s="15">
        <f t="shared" si="18"/>
        <v>-26747721</v>
      </c>
      <c r="AP50" s="15">
        <f t="shared" si="18"/>
        <v>-2220180</v>
      </c>
      <c r="AQ50" s="15">
        <f t="shared" si="18"/>
        <v>0</v>
      </c>
      <c r="AR50" s="15">
        <f t="shared" si="18"/>
        <v>901721</v>
      </c>
      <c r="AS50" s="15">
        <f t="shared" si="18"/>
        <v>-4833175</v>
      </c>
      <c r="AT50" s="15">
        <f t="shared" si="18"/>
        <v>2400000</v>
      </c>
      <c r="AU50" s="15">
        <f t="shared" si="18"/>
        <v>-19655990</v>
      </c>
      <c r="AV50" s="15">
        <f t="shared" si="18"/>
        <v>2087377</v>
      </c>
      <c r="AW50" s="15">
        <f t="shared" si="18"/>
        <v>374351</v>
      </c>
      <c r="AX50" s="15">
        <f t="shared" si="18"/>
        <v>-28068247</v>
      </c>
      <c r="AY50" s="15">
        <f t="shared" si="18"/>
        <v>-8129890</v>
      </c>
      <c r="AZ50" s="15">
        <f t="shared" si="18"/>
        <v>8078794</v>
      </c>
      <c r="BA50" s="15">
        <f t="shared" si="18"/>
        <v>5775080</v>
      </c>
      <c r="BB50" s="15">
        <f t="shared" si="18"/>
        <v>-696480</v>
      </c>
      <c r="BC50" s="8">
        <f t="shared" si="18"/>
        <v>19128210</v>
      </c>
    </row>
    <row r="51" spans="1:55" x14ac:dyDescent="0.25">
      <c r="A51" s="20" t="s">
        <v>123</v>
      </c>
      <c r="B51" s="15">
        <f>+B48-B46</f>
        <v>-1685576317</v>
      </c>
      <c r="C51" s="15">
        <f t="shared" ref="C51:BC51" si="19">+C48-C46</f>
        <v>10358330</v>
      </c>
      <c r="D51" s="15">
        <f t="shared" si="19"/>
        <v>-33297841</v>
      </c>
      <c r="E51" s="15">
        <f t="shared" si="19"/>
        <v>-18050850</v>
      </c>
      <c r="F51" s="15">
        <f t="shared" si="19"/>
        <v>4640835</v>
      </c>
      <c r="G51" s="15">
        <f t="shared" si="19"/>
        <v>339022354</v>
      </c>
      <c r="H51" s="15">
        <f t="shared" si="19"/>
        <v>-4832605</v>
      </c>
      <c r="I51" s="15">
        <f t="shared" si="19"/>
        <v>11128755</v>
      </c>
      <c r="J51" s="15">
        <f t="shared" si="19"/>
        <v>13240928</v>
      </c>
      <c r="K51" s="15">
        <f t="shared" si="19"/>
        <v>-22158807</v>
      </c>
      <c r="L51" s="15">
        <f t="shared" si="19"/>
        <v>-331773881</v>
      </c>
      <c r="M51" s="15">
        <f t="shared" si="19"/>
        <v>7600882</v>
      </c>
      <c r="N51" s="15">
        <f t="shared" si="19"/>
        <v>868023</v>
      </c>
      <c r="O51" s="15">
        <f t="shared" si="19"/>
        <v>-6925240</v>
      </c>
      <c r="P51" s="15">
        <f t="shared" si="19"/>
        <v>-2824537</v>
      </c>
      <c r="Q51" s="15">
        <f t="shared" si="19"/>
        <v>-1277674</v>
      </c>
      <c r="R51" s="15">
        <f t="shared" si="19"/>
        <v>-38213221</v>
      </c>
      <c r="S51" s="15">
        <f t="shared" si="19"/>
        <v>-7009887</v>
      </c>
      <c r="T51" s="15">
        <f t="shared" si="19"/>
        <v>-102264</v>
      </c>
      <c r="U51" s="15">
        <f t="shared" si="19"/>
        <v>-50264377</v>
      </c>
      <c r="V51" s="15">
        <f t="shared" si="19"/>
        <v>-10133154</v>
      </c>
      <c r="W51" s="15">
        <f t="shared" si="19"/>
        <v>11636099</v>
      </c>
      <c r="X51" s="15">
        <f t="shared" si="19"/>
        <v>14625312</v>
      </c>
      <c r="Y51" s="15">
        <f t="shared" si="19"/>
        <v>15408754</v>
      </c>
      <c r="Z51" s="15">
        <f t="shared" si="19"/>
        <v>-1550176</v>
      </c>
      <c r="AA51" s="15">
        <f t="shared" si="19"/>
        <v>42795220</v>
      </c>
      <c r="AB51" s="15">
        <f t="shared" si="19"/>
        <v>19274884</v>
      </c>
      <c r="AC51" s="15">
        <f t="shared" si="19"/>
        <v>-3312886</v>
      </c>
      <c r="AD51" s="15">
        <f t="shared" si="19"/>
        <v>-2853210</v>
      </c>
      <c r="AE51" s="15">
        <f t="shared" si="19"/>
        <v>-304022</v>
      </c>
      <c r="AF51" s="15">
        <f t="shared" si="19"/>
        <v>-14735202</v>
      </c>
      <c r="AG51" s="15">
        <f t="shared" si="19"/>
        <v>1606424</v>
      </c>
      <c r="AH51" s="15">
        <f t="shared" si="19"/>
        <v>62640399</v>
      </c>
      <c r="AI51" s="15">
        <f t="shared" si="19"/>
        <v>-21045766</v>
      </c>
      <c r="AJ51" s="15">
        <f t="shared" si="19"/>
        <v>-5672890</v>
      </c>
      <c r="AK51" s="15">
        <f t="shared" si="19"/>
        <v>9530341</v>
      </c>
      <c r="AL51" s="15">
        <f t="shared" si="19"/>
        <v>-2286796</v>
      </c>
      <c r="AM51" s="15">
        <f t="shared" si="19"/>
        <v>14773076</v>
      </c>
      <c r="AN51" s="15">
        <f t="shared" si="19"/>
        <v>-11481657</v>
      </c>
      <c r="AO51" s="15">
        <f t="shared" si="19"/>
        <v>-125792207</v>
      </c>
      <c r="AP51" s="15">
        <f t="shared" si="19"/>
        <v>-13054294</v>
      </c>
      <c r="AQ51" s="15">
        <f t="shared" si="19"/>
        <v>2028438</v>
      </c>
      <c r="AR51" s="15">
        <f t="shared" si="19"/>
        <v>987804</v>
      </c>
      <c r="AS51" s="15">
        <f t="shared" si="19"/>
        <v>-8895351</v>
      </c>
      <c r="AT51" s="15">
        <f t="shared" si="19"/>
        <v>-4826448</v>
      </c>
      <c r="AU51" s="15">
        <f t="shared" si="19"/>
        <v>-58726930</v>
      </c>
      <c r="AV51" s="15">
        <f t="shared" si="19"/>
        <v>497301</v>
      </c>
      <c r="AW51" s="15">
        <f t="shared" si="19"/>
        <v>-1932286</v>
      </c>
      <c r="AX51" s="15">
        <f t="shared" si="19"/>
        <v>-55499448</v>
      </c>
      <c r="AY51" s="15">
        <f t="shared" si="19"/>
        <v>9326677</v>
      </c>
      <c r="AZ51" s="15">
        <f t="shared" si="19"/>
        <v>890225</v>
      </c>
      <c r="BA51" s="15">
        <f t="shared" si="19"/>
        <v>-2805318</v>
      </c>
      <c r="BB51" s="15">
        <f t="shared" si="19"/>
        <v>-7562005</v>
      </c>
      <c r="BC51" s="8">
        <f t="shared" si="19"/>
        <v>-16329329</v>
      </c>
    </row>
    <row r="52" spans="1:55" x14ac:dyDescent="0.25">
      <c r="A52" s="20" t="s">
        <v>124</v>
      </c>
      <c r="B52" s="15">
        <f>+B48-B47</f>
        <v>-1716936103</v>
      </c>
      <c r="C52" s="15">
        <f t="shared" ref="C52:BC52" si="20">+C48-C47</f>
        <v>-10285152</v>
      </c>
      <c r="D52" s="15">
        <f t="shared" si="20"/>
        <v>-21848375</v>
      </c>
      <c r="E52" s="15">
        <f t="shared" si="20"/>
        <v>-18050838</v>
      </c>
      <c r="F52" s="15">
        <f t="shared" si="20"/>
        <v>25611166</v>
      </c>
      <c r="G52" s="15">
        <f t="shared" si="20"/>
        <v>340894016</v>
      </c>
      <c r="H52" s="15">
        <f t="shared" si="20"/>
        <v>-8068184</v>
      </c>
      <c r="I52" s="15">
        <f t="shared" si="20"/>
        <v>-2390076</v>
      </c>
      <c r="J52" s="15">
        <f t="shared" si="20"/>
        <v>5829177</v>
      </c>
      <c r="K52" s="15">
        <f t="shared" si="20"/>
        <v>-22167687</v>
      </c>
      <c r="L52" s="15">
        <f t="shared" si="20"/>
        <v>-261661002</v>
      </c>
      <c r="M52" s="15">
        <f t="shared" si="20"/>
        <v>8477430</v>
      </c>
      <c r="N52" s="15">
        <f t="shared" si="20"/>
        <v>-618337</v>
      </c>
      <c r="O52" s="15">
        <f t="shared" si="20"/>
        <v>-361679</v>
      </c>
      <c r="P52" s="15">
        <f t="shared" si="20"/>
        <v>-4563732</v>
      </c>
      <c r="Q52" s="15">
        <f t="shared" si="20"/>
        <v>5363260</v>
      </c>
      <c r="R52" s="15">
        <f t="shared" si="20"/>
        <v>-31213221</v>
      </c>
      <c r="S52" s="15">
        <f t="shared" si="20"/>
        <v>-10527469</v>
      </c>
      <c r="T52" s="15">
        <f t="shared" si="20"/>
        <v>9230473</v>
      </c>
      <c r="U52" s="15">
        <f t="shared" si="20"/>
        <v>-46802706</v>
      </c>
      <c r="V52" s="15">
        <f t="shared" si="20"/>
        <v>1037258</v>
      </c>
      <c r="W52" s="15">
        <f t="shared" si="20"/>
        <v>-3804008</v>
      </c>
      <c r="X52" s="15">
        <f t="shared" si="20"/>
        <v>13847495</v>
      </c>
      <c r="Y52" s="15">
        <f t="shared" si="20"/>
        <v>37327130</v>
      </c>
      <c r="Z52" s="15">
        <f t="shared" si="20"/>
        <v>-1270089</v>
      </c>
      <c r="AA52" s="15">
        <f t="shared" si="20"/>
        <v>20017279</v>
      </c>
      <c r="AB52" s="15">
        <f t="shared" si="20"/>
        <v>15530736</v>
      </c>
      <c r="AC52" s="15">
        <f t="shared" si="20"/>
        <v>-566345</v>
      </c>
      <c r="AD52" s="15">
        <f t="shared" si="20"/>
        <v>-5222033</v>
      </c>
      <c r="AE52" s="15">
        <f t="shared" si="20"/>
        <v>7344223</v>
      </c>
      <c r="AF52" s="15">
        <f t="shared" si="20"/>
        <v>-14735205</v>
      </c>
      <c r="AG52" s="15">
        <f t="shared" si="20"/>
        <v>856502</v>
      </c>
      <c r="AH52" s="15">
        <f t="shared" si="20"/>
        <v>62555242</v>
      </c>
      <c r="AI52" s="15">
        <f t="shared" si="20"/>
        <v>-20278990</v>
      </c>
      <c r="AJ52" s="15">
        <f t="shared" si="20"/>
        <v>778260</v>
      </c>
      <c r="AK52" s="15">
        <f t="shared" si="20"/>
        <v>-1855622</v>
      </c>
      <c r="AL52" s="15">
        <f t="shared" si="20"/>
        <v>-2786796</v>
      </c>
      <c r="AM52" s="15">
        <f t="shared" si="20"/>
        <v>14773076</v>
      </c>
      <c r="AN52" s="15">
        <f t="shared" si="20"/>
        <v>-2627491</v>
      </c>
      <c r="AO52" s="15">
        <f t="shared" si="20"/>
        <v>-99044486</v>
      </c>
      <c r="AP52" s="15">
        <f t="shared" si="20"/>
        <v>-10834114</v>
      </c>
      <c r="AQ52" s="15">
        <f t="shared" si="20"/>
        <v>2028438</v>
      </c>
      <c r="AR52" s="15">
        <f t="shared" si="20"/>
        <v>86083</v>
      </c>
      <c r="AS52" s="15">
        <f t="shared" si="20"/>
        <v>-4062176</v>
      </c>
      <c r="AT52" s="15">
        <f t="shared" si="20"/>
        <v>-7226448</v>
      </c>
      <c r="AU52" s="15">
        <f t="shared" si="20"/>
        <v>-39070940</v>
      </c>
      <c r="AV52" s="15">
        <f t="shared" si="20"/>
        <v>-1590076</v>
      </c>
      <c r="AW52" s="15">
        <f t="shared" si="20"/>
        <v>-2306637</v>
      </c>
      <c r="AX52" s="15">
        <f t="shared" si="20"/>
        <v>-27431201</v>
      </c>
      <c r="AY52" s="15">
        <f t="shared" si="20"/>
        <v>17456567</v>
      </c>
      <c r="AZ52" s="15">
        <f t="shared" si="20"/>
        <v>-7188569</v>
      </c>
      <c r="BA52" s="15">
        <f t="shared" si="20"/>
        <v>-8580398</v>
      </c>
      <c r="BB52" s="15">
        <f t="shared" si="20"/>
        <v>-6865525</v>
      </c>
      <c r="BC52" s="8">
        <f t="shared" si="20"/>
        <v>-35457539</v>
      </c>
    </row>
    <row r="53" spans="1:55" x14ac:dyDescent="0.25">
      <c r="A53" s="20" t="s">
        <v>125</v>
      </c>
      <c r="B53" s="17">
        <f>IF(B46=0,0,B48*100/B46)</f>
        <v>89.005081608146384</v>
      </c>
      <c r="C53" s="17">
        <f t="shared" ref="C53:BC53" si="21">IF(C46=0,0,C48*100/C46)</f>
        <v>105.27122255313184</v>
      </c>
      <c r="D53" s="17">
        <f t="shared" si="21"/>
        <v>72.894954022140055</v>
      </c>
      <c r="E53" s="17">
        <f t="shared" si="21"/>
        <v>85.548003508667421</v>
      </c>
      <c r="F53" s="17">
        <f t="shared" si="21"/>
        <v>100.81346014255378</v>
      </c>
      <c r="G53" s="17">
        <f t="shared" si="21"/>
        <v>203.35430875899124</v>
      </c>
      <c r="H53" s="17">
        <f t="shared" si="21"/>
        <v>96.086459309799238</v>
      </c>
      <c r="I53" s="17">
        <f t="shared" si="21"/>
        <v>106.17338871728437</v>
      </c>
      <c r="J53" s="17">
        <f t="shared" si="21"/>
        <v>120.04155060901988</v>
      </c>
      <c r="K53" s="17">
        <f t="shared" si="21"/>
        <v>58.434866545947465</v>
      </c>
      <c r="L53" s="17">
        <f t="shared" si="21"/>
        <v>83.164191510300469</v>
      </c>
      <c r="M53" s="17">
        <f t="shared" si="21"/>
        <v>110.81922274214575</v>
      </c>
      <c r="N53" s="17">
        <f t="shared" si="21"/>
        <v>101.00990339948211</v>
      </c>
      <c r="O53" s="17">
        <f t="shared" si="21"/>
        <v>98.253649252945493</v>
      </c>
      <c r="P53" s="17">
        <f t="shared" si="21"/>
        <v>98.234789693899174</v>
      </c>
      <c r="Q53" s="17">
        <f t="shared" si="21"/>
        <v>99.469546614835593</v>
      </c>
      <c r="R53" s="17">
        <f t="shared" si="21"/>
        <v>92.709920880864331</v>
      </c>
      <c r="S53" s="17">
        <f t="shared" si="21"/>
        <v>98.300435044242406</v>
      </c>
      <c r="T53" s="17">
        <f t="shared" si="21"/>
        <v>99.941159351344339</v>
      </c>
      <c r="U53" s="17">
        <f t="shared" si="21"/>
        <v>64.254547528255415</v>
      </c>
      <c r="V53" s="17">
        <f t="shared" si="21"/>
        <v>92.714096556490475</v>
      </c>
      <c r="W53" s="17">
        <f t="shared" si="21"/>
        <v>106.79480896194509</v>
      </c>
      <c r="X53" s="17">
        <f t="shared" si="21"/>
        <v>104.81833346358754</v>
      </c>
      <c r="Y53" s="17">
        <f t="shared" si="21"/>
        <v>101.91538968770992</v>
      </c>
      <c r="Z53" s="17">
        <f t="shared" si="21"/>
        <v>97.541983779505657</v>
      </c>
      <c r="AA53" s="17">
        <f t="shared" si="21"/>
        <v>192.36727352916046</v>
      </c>
      <c r="AB53" s="17">
        <f t="shared" si="21"/>
        <v>113.2484215862688</v>
      </c>
      <c r="AC53" s="17">
        <f t="shared" si="21"/>
        <v>96.636882613235983</v>
      </c>
      <c r="AD53" s="17">
        <f t="shared" si="21"/>
        <v>98.294030858692423</v>
      </c>
      <c r="AE53" s="17">
        <f t="shared" si="21"/>
        <v>99.886352444044846</v>
      </c>
      <c r="AF53" s="17">
        <f t="shared" si="21"/>
        <v>89.725604107370344</v>
      </c>
      <c r="AG53" s="17">
        <f t="shared" si="21"/>
        <v>100.77022962741427</v>
      </c>
      <c r="AH53" s="17">
        <f t="shared" si="21"/>
        <v>119.9712317259691</v>
      </c>
      <c r="AI53" s="17">
        <f t="shared" si="21"/>
        <v>84.635521774969575</v>
      </c>
      <c r="AJ53" s="17">
        <f t="shared" si="21"/>
        <v>97.228524266716718</v>
      </c>
      <c r="AK53" s="17">
        <f t="shared" si="21"/>
        <v>105.80565425271527</v>
      </c>
      <c r="AL53" s="17">
        <f t="shared" si="21"/>
        <v>97.987866234964613</v>
      </c>
      <c r="AM53" s="17">
        <f t="shared" si="21"/>
        <v>105.06196008749467</v>
      </c>
      <c r="AN53" s="17">
        <f t="shared" si="21"/>
        <v>91.105467961104281</v>
      </c>
      <c r="AO53" s="17">
        <f t="shared" si="21"/>
        <v>90.816503765101686</v>
      </c>
      <c r="AP53" s="17">
        <f t="shared" si="21"/>
        <v>94.574990791218937</v>
      </c>
      <c r="AQ53" s="17">
        <f t="shared" si="21"/>
        <v>102.25513639828689</v>
      </c>
      <c r="AR53" s="17">
        <f t="shared" si="21"/>
        <v>101.06360713134603</v>
      </c>
      <c r="AS53" s="17">
        <f t="shared" si="21"/>
        <v>98.049116162773657</v>
      </c>
      <c r="AT53" s="17">
        <f t="shared" si="21"/>
        <v>97.390324593804905</v>
      </c>
      <c r="AU53" s="17">
        <f t="shared" si="21"/>
        <v>91.636185225054575</v>
      </c>
      <c r="AV53" s="17">
        <f t="shared" si="21"/>
        <v>100.4386060962244</v>
      </c>
      <c r="AW53" s="17">
        <f t="shared" si="21"/>
        <v>97.523413765656343</v>
      </c>
      <c r="AX53" s="17">
        <f t="shared" si="21"/>
        <v>85.618939333210903</v>
      </c>
      <c r="AY53" s="17">
        <f t="shared" si="21"/>
        <v>104.90027124547504</v>
      </c>
      <c r="AZ53" s="17">
        <f t="shared" si="21"/>
        <v>100.69346791125004</v>
      </c>
      <c r="BA53" s="17">
        <f t="shared" si="21"/>
        <v>98.346348258684884</v>
      </c>
      <c r="BB53" s="17">
        <f t="shared" si="21"/>
        <v>93.639321951495447</v>
      </c>
      <c r="BC53" s="10">
        <f t="shared" si="21"/>
        <v>94.5529052751466</v>
      </c>
    </row>
    <row r="54" spans="1:55" x14ac:dyDescent="0.25">
      <c r="A54" s="20" t="s">
        <v>126</v>
      </c>
      <c r="B54" s="17">
        <f>IF(B47=0,0,B48*100/B47)</f>
        <v>88.82338617752896</v>
      </c>
      <c r="C54" s="17">
        <f t="shared" ref="C54:BC54" si="22">IF(C47=0,0,C48*100/C47)</f>
        <v>95.263586757814267</v>
      </c>
      <c r="D54" s="17">
        <f t="shared" si="22"/>
        <v>80.387089267248626</v>
      </c>
      <c r="E54" s="17">
        <f t="shared" si="22"/>
        <v>85.548011727712392</v>
      </c>
      <c r="F54" s="17">
        <f t="shared" si="22"/>
        <v>104.66051430479192</v>
      </c>
      <c r="G54" s="17">
        <f t="shared" si="22"/>
        <v>204.52129627827165</v>
      </c>
      <c r="H54" s="17">
        <f t="shared" si="22"/>
        <v>93.63305151837605</v>
      </c>
      <c r="I54" s="17">
        <f t="shared" si="22"/>
        <v>98.766658247011748</v>
      </c>
      <c r="J54" s="17">
        <f t="shared" si="22"/>
        <v>107.93310519963396</v>
      </c>
      <c r="K54" s="17">
        <f t="shared" si="22"/>
        <v>58.425134694019171</v>
      </c>
      <c r="L54" s="17">
        <f t="shared" si="22"/>
        <v>86.232218265811611</v>
      </c>
      <c r="M54" s="17">
        <f t="shared" si="22"/>
        <v>112.21937615991341</v>
      </c>
      <c r="N54" s="17">
        <f t="shared" si="22"/>
        <v>99.292823628941065</v>
      </c>
      <c r="O54" s="17">
        <f t="shared" si="22"/>
        <v>99.907259742696354</v>
      </c>
      <c r="P54" s="17">
        <f t="shared" si="22"/>
        <v>97.178537020652186</v>
      </c>
      <c r="Q54" s="17">
        <f t="shared" si="22"/>
        <v>102.28980355547968</v>
      </c>
      <c r="R54" s="17">
        <f t="shared" si="22"/>
        <v>93.96474124436196</v>
      </c>
      <c r="S54" s="17">
        <f t="shared" si="22"/>
        <v>97.469172409801104</v>
      </c>
      <c r="T54" s="17">
        <f t="shared" si="22"/>
        <v>105.61240743749252</v>
      </c>
      <c r="U54" s="17">
        <f t="shared" si="22"/>
        <v>65.87626521743087</v>
      </c>
      <c r="V54" s="17">
        <f t="shared" si="22"/>
        <v>100.81093761388757</v>
      </c>
      <c r="W54" s="17">
        <f t="shared" si="22"/>
        <v>97.962392617406167</v>
      </c>
      <c r="X54" s="17">
        <f t="shared" si="22"/>
        <v>104.55041976179254</v>
      </c>
      <c r="Y54" s="17">
        <f t="shared" si="22"/>
        <v>104.76991965603273</v>
      </c>
      <c r="Z54" s="17">
        <f t="shared" si="22"/>
        <v>97.977116096878518</v>
      </c>
      <c r="AA54" s="17">
        <f t="shared" si="22"/>
        <v>128.96457368162456</v>
      </c>
      <c r="AB54" s="17">
        <f t="shared" si="22"/>
        <v>110.40708733421535</v>
      </c>
      <c r="AC54" s="17">
        <f t="shared" si="22"/>
        <v>99.408577892389005</v>
      </c>
      <c r="AD54" s="17">
        <f t="shared" si="22"/>
        <v>96.921287910868983</v>
      </c>
      <c r="AE54" s="17">
        <f t="shared" si="22"/>
        <v>102.82617112153569</v>
      </c>
      <c r="AF54" s="17">
        <f t="shared" si="22"/>
        <v>89.725602230484597</v>
      </c>
      <c r="AG54" s="17">
        <f t="shared" si="22"/>
        <v>100.4091943720708</v>
      </c>
      <c r="AH54" s="17">
        <f t="shared" si="22"/>
        <v>119.93866831343185</v>
      </c>
      <c r="AI54" s="17">
        <f t="shared" si="22"/>
        <v>85.111966160133591</v>
      </c>
      <c r="AJ54" s="17">
        <f t="shared" si="22"/>
        <v>100.39259014427327</v>
      </c>
      <c r="AK54" s="17">
        <f t="shared" si="22"/>
        <v>98.942919443236192</v>
      </c>
      <c r="AL54" s="17">
        <f t="shared" si="22"/>
        <v>97.558660754075831</v>
      </c>
      <c r="AM54" s="17">
        <f t="shared" si="22"/>
        <v>105.06196008749467</v>
      </c>
      <c r="AN54" s="17">
        <f t="shared" si="22"/>
        <v>97.814658702498832</v>
      </c>
      <c r="AO54" s="17">
        <f t="shared" si="22"/>
        <v>92.625219641916146</v>
      </c>
      <c r="AP54" s="17">
        <f t="shared" si="22"/>
        <v>95.455709427242994</v>
      </c>
      <c r="AQ54" s="17">
        <f t="shared" si="22"/>
        <v>102.25513639828689</v>
      </c>
      <c r="AR54" s="17">
        <f t="shared" si="22"/>
        <v>100.09179764677555</v>
      </c>
      <c r="AS54" s="17">
        <f t="shared" si="22"/>
        <v>99.099559340729996</v>
      </c>
      <c r="AT54" s="17">
        <f t="shared" si="22"/>
        <v>96.142692938000067</v>
      </c>
      <c r="AU54" s="17">
        <f t="shared" si="22"/>
        <v>94.275310475359674</v>
      </c>
      <c r="AV54" s="17">
        <f t="shared" si="22"/>
        <v>98.622947447552434</v>
      </c>
      <c r="AW54" s="17">
        <f t="shared" si="22"/>
        <v>97.057729918276465</v>
      </c>
      <c r="AX54" s="17">
        <f t="shared" si="22"/>
        <v>92.334487816604238</v>
      </c>
      <c r="AY54" s="17">
        <f t="shared" si="22"/>
        <v>109.58099592150757</v>
      </c>
      <c r="AZ54" s="17">
        <f t="shared" si="22"/>
        <v>94.731785448527134</v>
      </c>
      <c r="BA54" s="17">
        <f t="shared" si="22"/>
        <v>95.10862401309879</v>
      </c>
      <c r="BB54" s="17">
        <f t="shared" si="22"/>
        <v>94.19112626802395</v>
      </c>
      <c r="BC54" s="10">
        <f t="shared" si="22"/>
        <v>88.881602965954542</v>
      </c>
    </row>
    <row r="55" spans="1:55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6"/>
    </row>
    <row r="56" spans="1:55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6"/>
    </row>
    <row r="57" spans="1:55" x14ac:dyDescent="0.25">
      <c r="A57" s="20" t="s">
        <v>128</v>
      </c>
      <c r="B57" s="16">
        <v>7296796000</v>
      </c>
      <c r="C57" s="16">
        <v>80918782</v>
      </c>
      <c r="D57" s="16">
        <v>52388500</v>
      </c>
      <c r="E57" s="16">
        <v>35107944</v>
      </c>
      <c r="F57" s="16">
        <v>173725424</v>
      </c>
      <c r="G57" s="16">
        <v>373244700</v>
      </c>
      <c r="H57" s="16">
        <v>64945317</v>
      </c>
      <c r="I57" s="16">
        <v>117553835</v>
      </c>
      <c r="J57" s="16">
        <v>13982913</v>
      </c>
      <c r="K57" s="16">
        <v>29910000</v>
      </c>
      <c r="L57" s="16">
        <v>653856127</v>
      </c>
      <c r="M57" s="16">
        <v>24034000</v>
      </c>
      <c r="N57" s="16">
        <v>23780256</v>
      </c>
      <c r="O57" s="16">
        <v>180628958</v>
      </c>
      <c r="P57" s="16">
        <v>37980868</v>
      </c>
      <c r="Q57" s="16">
        <v>38986739</v>
      </c>
      <c r="R57" s="16">
        <v>151577520</v>
      </c>
      <c r="S57" s="16">
        <v>273623016</v>
      </c>
      <c r="T57" s="16">
        <v>43779350</v>
      </c>
      <c r="U57" s="16">
        <v>55591859</v>
      </c>
      <c r="V57" s="16">
        <v>82351927</v>
      </c>
      <c r="W57" s="16">
        <v>64618156</v>
      </c>
      <c r="X57" s="16">
        <v>244964495</v>
      </c>
      <c r="Y57" s="16">
        <v>235557737</v>
      </c>
      <c r="Z57" s="16">
        <v>26346958</v>
      </c>
      <c r="AA57" s="16">
        <v>86900504</v>
      </c>
      <c r="AB57" s="16">
        <v>126845781</v>
      </c>
      <c r="AC57" s="16">
        <v>18142965</v>
      </c>
      <c r="AD57" s="16">
        <v>55753667</v>
      </c>
      <c r="AE57" s="16">
        <v>78002288</v>
      </c>
      <c r="AF57" s="16">
        <v>43191305</v>
      </c>
      <c r="AG57" s="16">
        <v>52328981</v>
      </c>
      <c r="AH57" s="16">
        <v>742877267</v>
      </c>
      <c r="AI57" s="16">
        <v>39592590</v>
      </c>
      <c r="AJ57" s="16">
        <v>46337218</v>
      </c>
      <c r="AK57" s="16">
        <v>45873824</v>
      </c>
      <c r="AL57" s="16">
        <v>35362564</v>
      </c>
      <c r="AM57" s="16">
        <v>235745241</v>
      </c>
      <c r="AN57" s="16">
        <v>35346390</v>
      </c>
      <c r="AO57" s="16">
        <v>457358700</v>
      </c>
      <c r="AP57" s="16">
        <v>49222330</v>
      </c>
      <c r="AQ57" s="16">
        <v>34949566</v>
      </c>
      <c r="AR57" s="16">
        <v>41158784</v>
      </c>
      <c r="AS57" s="16">
        <v>413162913</v>
      </c>
      <c r="AT57" s="16">
        <v>130595842</v>
      </c>
      <c r="AU57" s="16">
        <v>230796621</v>
      </c>
      <c r="AV57" s="16">
        <v>68805021</v>
      </c>
      <c r="AW57" s="16">
        <v>43417044</v>
      </c>
      <c r="AX57" s="16">
        <v>357452566</v>
      </c>
      <c r="AY57" s="16">
        <v>81216430</v>
      </c>
      <c r="AZ57" s="16">
        <v>71203362</v>
      </c>
      <c r="BA57" s="16">
        <v>99915220</v>
      </c>
      <c r="BB57" s="16">
        <v>62832633</v>
      </c>
      <c r="BC57" s="9">
        <v>302059735</v>
      </c>
    </row>
    <row r="58" spans="1:55" x14ac:dyDescent="0.25">
      <c r="A58" s="20" t="s">
        <v>129</v>
      </c>
      <c r="B58" s="16">
        <v>7700746500</v>
      </c>
      <c r="C58" s="16">
        <v>89509447</v>
      </c>
      <c r="D58" s="16">
        <v>76569141</v>
      </c>
      <c r="E58" s="16">
        <v>34934011</v>
      </c>
      <c r="F58" s="16">
        <v>147791571</v>
      </c>
      <c r="G58" s="16">
        <v>457300562</v>
      </c>
      <c r="H58" s="16">
        <v>68118548</v>
      </c>
      <c r="I58" s="16">
        <v>128037364</v>
      </c>
      <c r="J58" s="16">
        <v>16591684</v>
      </c>
      <c r="K58" s="16">
        <v>29910000</v>
      </c>
      <c r="L58" s="16">
        <v>770152866</v>
      </c>
      <c r="M58" s="16">
        <v>29954420</v>
      </c>
      <c r="N58" s="16">
        <v>37934601</v>
      </c>
      <c r="O58" s="16">
        <v>193636991</v>
      </c>
      <c r="P58" s="16">
        <v>37980868</v>
      </c>
      <c r="Q58" s="16">
        <v>39166739</v>
      </c>
      <c r="R58" s="16">
        <v>183356764</v>
      </c>
      <c r="S58" s="16">
        <v>213118828</v>
      </c>
      <c r="T58" s="16">
        <v>40064893</v>
      </c>
      <c r="U58" s="16">
        <v>92549178</v>
      </c>
      <c r="V58" s="16">
        <v>90089137</v>
      </c>
      <c r="W58" s="16">
        <v>54108361</v>
      </c>
      <c r="X58" s="16">
        <v>255977481</v>
      </c>
      <c r="Y58" s="16">
        <v>239909207</v>
      </c>
      <c r="Z58" s="16">
        <v>29702250</v>
      </c>
      <c r="AA58" s="16">
        <v>61515276</v>
      </c>
      <c r="AB58" s="16">
        <v>126845783</v>
      </c>
      <c r="AC58" s="16">
        <v>18142965</v>
      </c>
      <c r="AD58" s="16">
        <v>67440586</v>
      </c>
      <c r="AE58" s="16">
        <v>111447567</v>
      </c>
      <c r="AF58" s="16">
        <v>57475442</v>
      </c>
      <c r="AG58" s="16">
        <v>75179504</v>
      </c>
      <c r="AH58" s="16">
        <v>751083133</v>
      </c>
      <c r="AI58" s="16">
        <v>76018625</v>
      </c>
      <c r="AJ58" s="16">
        <v>52031652</v>
      </c>
      <c r="AK58" s="16">
        <v>43239553</v>
      </c>
      <c r="AL58" s="16">
        <v>70579826</v>
      </c>
      <c r="AM58" s="16">
        <v>235845590</v>
      </c>
      <c r="AN58" s="16">
        <v>59098159</v>
      </c>
      <c r="AO58" s="16">
        <v>510867501</v>
      </c>
      <c r="AP58" s="16">
        <v>51865690</v>
      </c>
      <c r="AQ58" s="16">
        <v>34949566</v>
      </c>
      <c r="AR58" s="16">
        <v>59805684</v>
      </c>
      <c r="AS58" s="16">
        <v>452718678</v>
      </c>
      <c r="AT58" s="16">
        <v>126748888</v>
      </c>
      <c r="AU58" s="16">
        <v>272788675</v>
      </c>
      <c r="AV58" s="16">
        <v>64002135</v>
      </c>
      <c r="AW58" s="16">
        <v>50329061</v>
      </c>
      <c r="AX58" s="16">
        <v>352986123</v>
      </c>
      <c r="AY58" s="16">
        <v>81988626</v>
      </c>
      <c r="AZ58" s="16">
        <v>67271100</v>
      </c>
      <c r="BA58" s="16">
        <v>97408484</v>
      </c>
      <c r="BB58" s="16">
        <v>64591722</v>
      </c>
      <c r="BC58" s="9">
        <v>331597210</v>
      </c>
    </row>
    <row r="59" spans="1:55" x14ac:dyDescent="0.25">
      <c r="A59" s="20" t="s">
        <v>130</v>
      </c>
      <c r="B59" s="16">
        <v>5572371146</v>
      </c>
      <c r="C59" s="16">
        <v>65248630</v>
      </c>
      <c r="D59" s="16">
        <v>65191901</v>
      </c>
      <c r="E59" s="16">
        <v>34668128</v>
      </c>
      <c r="F59" s="16">
        <v>149999593</v>
      </c>
      <c r="G59" s="16">
        <v>430129334</v>
      </c>
      <c r="H59" s="16">
        <v>50300357</v>
      </c>
      <c r="I59" s="16">
        <v>91818156</v>
      </c>
      <c r="J59" s="16">
        <v>15669692</v>
      </c>
      <c r="K59" s="16">
        <v>4224920</v>
      </c>
      <c r="L59" s="16">
        <v>493277687</v>
      </c>
      <c r="M59" s="16">
        <v>27272049</v>
      </c>
      <c r="N59" s="16">
        <v>31831219</v>
      </c>
      <c r="O59" s="16">
        <v>197885473</v>
      </c>
      <c r="P59" s="16">
        <v>415705</v>
      </c>
      <c r="Q59" s="16">
        <v>39005153</v>
      </c>
      <c r="R59" s="16">
        <v>170742321</v>
      </c>
      <c r="S59" s="16">
        <v>133168806</v>
      </c>
      <c r="T59" s="16">
        <v>28497460</v>
      </c>
      <c r="U59" s="16">
        <v>40887704</v>
      </c>
      <c r="V59" s="16">
        <v>71227296</v>
      </c>
      <c r="W59" s="16">
        <v>49168811</v>
      </c>
      <c r="X59" s="16">
        <v>257327171</v>
      </c>
      <c r="Y59" s="16">
        <v>223126938</v>
      </c>
      <c r="Z59" s="16">
        <v>27171406</v>
      </c>
      <c r="AA59" s="16">
        <v>40228612</v>
      </c>
      <c r="AB59" s="16">
        <v>113484952</v>
      </c>
      <c r="AC59" s="16">
        <v>14579172</v>
      </c>
      <c r="AD59" s="16">
        <v>56423826</v>
      </c>
      <c r="AE59" s="16">
        <v>96059118</v>
      </c>
      <c r="AF59" s="16">
        <v>51987553</v>
      </c>
      <c r="AG59" s="16">
        <v>79899180</v>
      </c>
      <c r="AH59" s="16">
        <v>579314772</v>
      </c>
      <c r="AI59" s="16">
        <v>41397495</v>
      </c>
      <c r="AJ59" s="16">
        <v>52217478</v>
      </c>
      <c r="AK59" s="16">
        <v>-137077302</v>
      </c>
      <c r="AL59" s="16">
        <v>45302291</v>
      </c>
      <c r="AM59" s="16">
        <v>297280990</v>
      </c>
      <c r="AN59" s="16">
        <v>45989395</v>
      </c>
      <c r="AO59" s="16">
        <v>392701889</v>
      </c>
      <c r="AP59" s="16">
        <v>50882354</v>
      </c>
      <c r="AQ59" s="16">
        <v>35988116</v>
      </c>
      <c r="AR59" s="16">
        <v>45276520</v>
      </c>
      <c r="AS59" s="16">
        <v>451435024</v>
      </c>
      <c r="AT59" s="16">
        <v>96751654</v>
      </c>
      <c r="AU59" s="16">
        <v>162989973</v>
      </c>
      <c r="AV59" s="16">
        <v>55236207</v>
      </c>
      <c r="AW59" s="16">
        <v>-83501005</v>
      </c>
      <c r="AX59" s="16">
        <v>311173714</v>
      </c>
      <c r="AY59" s="16">
        <v>74647558</v>
      </c>
      <c r="AZ59" s="16">
        <v>53100614</v>
      </c>
      <c r="BA59" s="16">
        <v>84375654</v>
      </c>
      <c r="BB59" s="16">
        <v>54114111</v>
      </c>
      <c r="BC59" s="9">
        <v>311419605</v>
      </c>
    </row>
    <row r="60" spans="1:55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6"/>
    </row>
    <row r="61" spans="1:55" x14ac:dyDescent="0.25">
      <c r="A61" s="20" t="s">
        <v>135</v>
      </c>
      <c r="B61" s="15">
        <f>+B58-B57</f>
        <v>403950500</v>
      </c>
      <c r="C61" s="15">
        <f t="shared" ref="C61:BC61" si="23">+C58-C57</f>
        <v>8590665</v>
      </c>
      <c r="D61" s="15">
        <f t="shared" si="23"/>
        <v>24180641</v>
      </c>
      <c r="E61" s="15">
        <f t="shared" si="23"/>
        <v>-173933</v>
      </c>
      <c r="F61" s="15">
        <f t="shared" si="23"/>
        <v>-25933853</v>
      </c>
      <c r="G61" s="15">
        <f t="shared" si="23"/>
        <v>84055862</v>
      </c>
      <c r="H61" s="15">
        <f t="shared" si="23"/>
        <v>3173231</v>
      </c>
      <c r="I61" s="15">
        <f t="shared" si="23"/>
        <v>10483529</v>
      </c>
      <c r="J61" s="15">
        <f t="shared" si="23"/>
        <v>2608771</v>
      </c>
      <c r="K61" s="15">
        <f t="shared" si="23"/>
        <v>0</v>
      </c>
      <c r="L61" s="15">
        <f t="shared" si="23"/>
        <v>116296739</v>
      </c>
      <c r="M61" s="15">
        <f t="shared" si="23"/>
        <v>5920420</v>
      </c>
      <c r="N61" s="15">
        <f t="shared" si="23"/>
        <v>14154345</v>
      </c>
      <c r="O61" s="15">
        <f t="shared" si="23"/>
        <v>13008033</v>
      </c>
      <c r="P61" s="15">
        <f t="shared" si="23"/>
        <v>0</v>
      </c>
      <c r="Q61" s="15">
        <f t="shared" si="23"/>
        <v>180000</v>
      </c>
      <c r="R61" s="15">
        <f t="shared" si="23"/>
        <v>31779244</v>
      </c>
      <c r="S61" s="15">
        <f t="shared" si="23"/>
        <v>-60504188</v>
      </c>
      <c r="T61" s="15">
        <f t="shared" si="23"/>
        <v>-3714457</v>
      </c>
      <c r="U61" s="15">
        <f t="shared" si="23"/>
        <v>36957319</v>
      </c>
      <c r="V61" s="15">
        <f t="shared" si="23"/>
        <v>7737210</v>
      </c>
      <c r="W61" s="15">
        <f t="shared" si="23"/>
        <v>-10509795</v>
      </c>
      <c r="X61" s="15">
        <f t="shared" si="23"/>
        <v>11012986</v>
      </c>
      <c r="Y61" s="15">
        <f t="shared" si="23"/>
        <v>4351470</v>
      </c>
      <c r="Z61" s="15">
        <f t="shared" si="23"/>
        <v>3355292</v>
      </c>
      <c r="AA61" s="15">
        <f t="shared" si="23"/>
        <v>-25385228</v>
      </c>
      <c r="AB61" s="15">
        <f t="shared" si="23"/>
        <v>2</v>
      </c>
      <c r="AC61" s="15">
        <f t="shared" si="23"/>
        <v>0</v>
      </c>
      <c r="AD61" s="15">
        <f t="shared" si="23"/>
        <v>11686919</v>
      </c>
      <c r="AE61" s="15">
        <f t="shared" si="23"/>
        <v>33445279</v>
      </c>
      <c r="AF61" s="15">
        <f t="shared" si="23"/>
        <v>14284137</v>
      </c>
      <c r="AG61" s="15">
        <f t="shared" si="23"/>
        <v>22850523</v>
      </c>
      <c r="AH61" s="15">
        <f t="shared" si="23"/>
        <v>8205866</v>
      </c>
      <c r="AI61" s="15">
        <f t="shared" si="23"/>
        <v>36426035</v>
      </c>
      <c r="AJ61" s="15">
        <f t="shared" si="23"/>
        <v>5694434</v>
      </c>
      <c r="AK61" s="15">
        <f t="shared" si="23"/>
        <v>-2634271</v>
      </c>
      <c r="AL61" s="15">
        <f t="shared" si="23"/>
        <v>35217262</v>
      </c>
      <c r="AM61" s="15">
        <f t="shared" si="23"/>
        <v>100349</v>
      </c>
      <c r="AN61" s="15">
        <f t="shared" si="23"/>
        <v>23751769</v>
      </c>
      <c r="AO61" s="15">
        <f t="shared" si="23"/>
        <v>53508801</v>
      </c>
      <c r="AP61" s="15">
        <f t="shared" si="23"/>
        <v>2643360</v>
      </c>
      <c r="AQ61" s="15">
        <f t="shared" si="23"/>
        <v>0</v>
      </c>
      <c r="AR61" s="15">
        <f t="shared" si="23"/>
        <v>18646900</v>
      </c>
      <c r="AS61" s="15">
        <f t="shared" si="23"/>
        <v>39555765</v>
      </c>
      <c r="AT61" s="15">
        <f t="shared" si="23"/>
        <v>-3846954</v>
      </c>
      <c r="AU61" s="15">
        <f t="shared" si="23"/>
        <v>41992054</v>
      </c>
      <c r="AV61" s="15">
        <f t="shared" si="23"/>
        <v>-4802886</v>
      </c>
      <c r="AW61" s="15">
        <f t="shared" si="23"/>
        <v>6912017</v>
      </c>
      <c r="AX61" s="15">
        <f t="shared" si="23"/>
        <v>-4466443</v>
      </c>
      <c r="AY61" s="15">
        <f t="shared" si="23"/>
        <v>772196</v>
      </c>
      <c r="AZ61" s="15">
        <f t="shared" si="23"/>
        <v>-3932262</v>
      </c>
      <c r="BA61" s="15">
        <f t="shared" si="23"/>
        <v>-2506736</v>
      </c>
      <c r="BB61" s="15">
        <f t="shared" si="23"/>
        <v>1759089</v>
      </c>
      <c r="BC61" s="8">
        <f t="shared" si="23"/>
        <v>29537475</v>
      </c>
    </row>
    <row r="62" spans="1:55" x14ac:dyDescent="0.25">
      <c r="A62" s="20" t="s">
        <v>123</v>
      </c>
      <c r="B62" s="15">
        <f>+B59-B57</f>
        <v>-1724424854</v>
      </c>
      <c r="C62" s="15">
        <f t="shared" ref="C62:BC62" si="24">+C59-C57</f>
        <v>-15670152</v>
      </c>
      <c r="D62" s="15">
        <f t="shared" si="24"/>
        <v>12803401</v>
      </c>
      <c r="E62" s="15">
        <f t="shared" si="24"/>
        <v>-439816</v>
      </c>
      <c r="F62" s="15">
        <f t="shared" si="24"/>
        <v>-23725831</v>
      </c>
      <c r="G62" s="15">
        <f t="shared" si="24"/>
        <v>56884634</v>
      </c>
      <c r="H62" s="15">
        <f t="shared" si="24"/>
        <v>-14644960</v>
      </c>
      <c r="I62" s="15">
        <f t="shared" si="24"/>
        <v>-25735679</v>
      </c>
      <c r="J62" s="15">
        <f t="shared" si="24"/>
        <v>1686779</v>
      </c>
      <c r="K62" s="15">
        <f t="shared" si="24"/>
        <v>-25685080</v>
      </c>
      <c r="L62" s="15">
        <f t="shared" si="24"/>
        <v>-160578440</v>
      </c>
      <c r="M62" s="15">
        <f t="shared" si="24"/>
        <v>3238049</v>
      </c>
      <c r="N62" s="15">
        <f t="shared" si="24"/>
        <v>8050963</v>
      </c>
      <c r="O62" s="15">
        <f t="shared" si="24"/>
        <v>17256515</v>
      </c>
      <c r="P62" s="15">
        <f t="shared" si="24"/>
        <v>-37565163</v>
      </c>
      <c r="Q62" s="15">
        <f t="shared" si="24"/>
        <v>18414</v>
      </c>
      <c r="R62" s="15">
        <f t="shared" si="24"/>
        <v>19164801</v>
      </c>
      <c r="S62" s="15">
        <f t="shared" si="24"/>
        <v>-140454210</v>
      </c>
      <c r="T62" s="15">
        <f t="shared" si="24"/>
        <v>-15281890</v>
      </c>
      <c r="U62" s="15">
        <f t="shared" si="24"/>
        <v>-14704155</v>
      </c>
      <c r="V62" s="15">
        <f t="shared" si="24"/>
        <v>-11124631</v>
      </c>
      <c r="W62" s="15">
        <f t="shared" si="24"/>
        <v>-15449345</v>
      </c>
      <c r="X62" s="15">
        <f t="shared" si="24"/>
        <v>12362676</v>
      </c>
      <c r="Y62" s="15">
        <f t="shared" si="24"/>
        <v>-12430799</v>
      </c>
      <c r="Z62" s="15">
        <f t="shared" si="24"/>
        <v>824448</v>
      </c>
      <c r="AA62" s="15">
        <f t="shared" si="24"/>
        <v>-46671892</v>
      </c>
      <c r="AB62" s="15">
        <f t="shared" si="24"/>
        <v>-13360829</v>
      </c>
      <c r="AC62" s="15">
        <f t="shared" si="24"/>
        <v>-3563793</v>
      </c>
      <c r="AD62" s="15">
        <f t="shared" si="24"/>
        <v>670159</v>
      </c>
      <c r="AE62" s="15">
        <f t="shared" si="24"/>
        <v>18056830</v>
      </c>
      <c r="AF62" s="15">
        <f t="shared" si="24"/>
        <v>8796248</v>
      </c>
      <c r="AG62" s="15">
        <f t="shared" si="24"/>
        <v>27570199</v>
      </c>
      <c r="AH62" s="15">
        <f t="shared" si="24"/>
        <v>-163562495</v>
      </c>
      <c r="AI62" s="15">
        <f t="shared" si="24"/>
        <v>1804905</v>
      </c>
      <c r="AJ62" s="15">
        <f t="shared" si="24"/>
        <v>5880260</v>
      </c>
      <c r="AK62" s="15">
        <f t="shared" si="24"/>
        <v>-182951126</v>
      </c>
      <c r="AL62" s="15">
        <f t="shared" si="24"/>
        <v>9939727</v>
      </c>
      <c r="AM62" s="15">
        <f t="shared" si="24"/>
        <v>61535749</v>
      </c>
      <c r="AN62" s="15">
        <f t="shared" si="24"/>
        <v>10643005</v>
      </c>
      <c r="AO62" s="15">
        <f t="shared" si="24"/>
        <v>-64656811</v>
      </c>
      <c r="AP62" s="15">
        <f t="shared" si="24"/>
        <v>1660024</v>
      </c>
      <c r="AQ62" s="15">
        <f t="shared" si="24"/>
        <v>1038550</v>
      </c>
      <c r="AR62" s="15">
        <f t="shared" si="24"/>
        <v>4117736</v>
      </c>
      <c r="AS62" s="15">
        <f t="shared" si="24"/>
        <v>38272111</v>
      </c>
      <c r="AT62" s="15">
        <f t="shared" si="24"/>
        <v>-33844188</v>
      </c>
      <c r="AU62" s="15">
        <f t="shared" si="24"/>
        <v>-67806648</v>
      </c>
      <c r="AV62" s="15">
        <f t="shared" si="24"/>
        <v>-13568814</v>
      </c>
      <c r="AW62" s="15">
        <f t="shared" si="24"/>
        <v>-126918049</v>
      </c>
      <c r="AX62" s="15">
        <f t="shared" si="24"/>
        <v>-46278852</v>
      </c>
      <c r="AY62" s="15">
        <f t="shared" si="24"/>
        <v>-6568872</v>
      </c>
      <c r="AZ62" s="15">
        <f t="shared" si="24"/>
        <v>-18102748</v>
      </c>
      <c r="BA62" s="15">
        <f t="shared" si="24"/>
        <v>-15539566</v>
      </c>
      <c r="BB62" s="15">
        <f t="shared" si="24"/>
        <v>-8718522</v>
      </c>
      <c r="BC62" s="8">
        <f t="shared" si="24"/>
        <v>9359870</v>
      </c>
    </row>
    <row r="63" spans="1:55" x14ac:dyDescent="0.25">
      <c r="A63" s="20" t="s">
        <v>124</v>
      </c>
      <c r="B63" s="15">
        <f>+B59-B58</f>
        <v>-2128375354</v>
      </c>
      <c r="C63" s="15">
        <f t="shared" ref="C63:BC63" si="25">+C59-C58</f>
        <v>-24260817</v>
      </c>
      <c r="D63" s="15">
        <f t="shared" si="25"/>
        <v>-11377240</v>
      </c>
      <c r="E63" s="15">
        <f t="shared" si="25"/>
        <v>-265883</v>
      </c>
      <c r="F63" s="15">
        <f t="shared" si="25"/>
        <v>2208022</v>
      </c>
      <c r="G63" s="15">
        <f t="shared" si="25"/>
        <v>-27171228</v>
      </c>
      <c r="H63" s="15">
        <f t="shared" si="25"/>
        <v>-17818191</v>
      </c>
      <c r="I63" s="15">
        <f t="shared" si="25"/>
        <v>-36219208</v>
      </c>
      <c r="J63" s="15">
        <f t="shared" si="25"/>
        <v>-921992</v>
      </c>
      <c r="K63" s="15">
        <f t="shared" si="25"/>
        <v>-25685080</v>
      </c>
      <c r="L63" s="15">
        <f t="shared" si="25"/>
        <v>-276875179</v>
      </c>
      <c r="M63" s="15">
        <f t="shared" si="25"/>
        <v>-2682371</v>
      </c>
      <c r="N63" s="15">
        <f t="shared" si="25"/>
        <v>-6103382</v>
      </c>
      <c r="O63" s="15">
        <f t="shared" si="25"/>
        <v>4248482</v>
      </c>
      <c r="P63" s="15">
        <f t="shared" si="25"/>
        <v>-37565163</v>
      </c>
      <c r="Q63" s="15">
        <f t="shared" si="25"/>
        <v>-161586</v>
      </c>
      <c r="R63" s="15">
        <f t="shared" si="25"/>
        <v>-12614443</v>
      </c>
      <c r="S63" s="15">
        <f t="shared" si="25"/>
        <v>-79950022</v>
      </c>
      <c r="T63" s="15">
        <f t="shared" si="25"/>
        <v>-11567433</v>
      </c>
      <c r="U63" s="15">
        <f t="shared" si="25"/>
        <v>-51661474</v>
      </c>
      <c r="V63" s="15">
        <f t="shared" si="25"/>
        <v>-18861841</v>
      </c>
      <c r="W63" s="15">
        <f t="shared" si="25"/>
        <v>-4939550</v>
      </c>
      <c r="X63" s="15">
        <f t="shared" si="25"/>
        <v>1349690</v>
      </c>
      <c r="Y63" s="15">
        <f t="shared" si="25"/>
        <v>-16782269</v>
      </c>
      <c r="Z63" s="15">
        <f t="shared" si="25"/>
        <v>-2530844</v>
      </c>
      <c r="AA63" s="15">
        <f t="shared" si="25"/>
        <v>-21286664</v>
      </c>
      <c r="AB63" s="15">
        <f t="shared" si="25"/>
        <v>-13360831</v>
      </c>
      <c r="AC63" s="15">
        <f t="shared" si="25"/>
        <v>-3563793</v>
      </c>
      <c r="AD63" s="15">
        <f t="shared" si="25"/>
        <v>-11016760</v>
      </c>
      <c r="AE63" s="15">
        <f t="shared" si="25"/>
        <v>-15388449</v>
      </c>
      <c r="AF63" s="15">
        <f t="shared" si="25"/>
        <v>-5487889</v>
      </c>
      <c r="AG63" s="15">
        <f t="shared" si="25"/>
        <v>4719676</v>
      </c>
      <c r="AH63" s="15">
        <f t="shared" si="25"/>
        <v>-171768361</v>
      </c>
      <c r="AI63" s="15">
        <f t="shared" si="25"/>
        <v>-34621130</v>
      </c>
      <c r="AJ63" s="15">
        <f t="shared" si="25"/>
        <v>185826</v>
      </c>
      <c r="AK63" s="15">
        <f t="shared" si="25"/>
        <v>-180316855</v>
      </c>
      <c r="AL63" s="15">
        <f t="shared" si="25"/>
        <v>-25277535</v>
      </c>
      <c r="AM63" s="15">
        <f t="shared" si="25"/>
        <v>61435400</v>
      </c>
      <c r="AN63" s="15">
        <f t="shared" si="25"/>
        <v>-13108764</v>
      </c>
      <c r="AO63" s="15">
        <f t="shared" si="25"/>
        <v>-118165612</v>
      </c>
      <c r="AP63" s="15">
        <f t="shared" si="25"/>
        <v>-983336</v>
      </c>
      <c r="AQ63" s="15">
        <f t="shared" si="25"/>
        <v>1038550</v>
      </c>
      <c r="AR63" s="15">
        <f t="shared" si="25"/>
        <v>-14529164</v>
      </c>
      <c r="AS63" s="15">
        <f t="shared" si="25"/>
        <v>-1283654</v>
      </c>
      <c r="AT63" s="15">
        <f t="shared" si="25"/>
        <v>-29997234</v>
      </c>
      <c r="AU63" s="15">
        <f t="shared" si="25"/>
        <v>-109798702</v>
      </c>
      <c r="AV63" s="15">
        <f t="shared" si="25"/>
        <v>-8765928</v>
      </c>
      <c r="AW63" s="15">
        <f t="shared" si="25"/>
        <v>-133830066</v>
      </c>
      <c r="AX63" s="15">
        <f t="shared" si="25"/>
        <v>-41812409</v>
      </c>
      <c r="AY63" s="15">
        <f t="shared" si="25"/>
        <v>-7341068</v>
      </c>
      <c r="AZ63" s="15">
        <f t="shared" si="25"/>
        <v>-14170486</v>
      </c>
      <c r="BA63" s="15">
        <f t="shared" si="25"/>
        <v>-13032830</v>
      </c>
      <c r="BB63" s="15">
        <f t="shared" si="25"/>
        <v>-10477611</v>
      </c>
      <c r="BC63" s="8">
        <f t="shared" si="25"/>
        <v>-20177605</v>
      </c>
    </row>
    <row r="64" spans="1:55" x14ac:dyDescent="0.25">
      <c r="A64" s="20" t="s">
        <v>125</v>
      </c>
      <c r="B64" s="17">
        <f>IF(B57=0,0,B59*100/B57)</f>
        <v>76.367369267278406</v>
      </c>
      <c r="C64" s="17">
        <f t="shared" ref="C64:BC64" si="26">IF(C57=0,0,C59*100/C57)</f>
        <v>80.634715930351007</v>
      </c>
      <c r="D64" s="17">
        <f t="shared" si="26"/>
        <v>124.43933496855226</v>
      </c>
      <c r="E64" s="17">
        <f t="shared" si="26"/>
        <v>98.747246492132945</v>
      </c>
      <c r="F64" s="17">
        <f t="shared" si="26"/>
        <v>86.342913746464646</v>
      </c>
      <c r="G64" s="17">
        <f t="shared" si="26"/>
        <v>115.24057381122893</v>
      </c>
      <c r="H64" s="17">
        <f t="shared" si="26"/>
        <v>77.450321783786194</v>
      </c>
      <c r="I64" s="17">
        <f t="shared" si="26"/>
        <v>78.107325039629714</v>
      </c>
      <c r="J64" s="17">
        <f t="shared" si="26"/>
        <v>112.06314449642932</v>
      </c>
      <c r="K64" s="17">
        <f t="shared" si="26"/>
        <v>14.125442995653627</v>
      </c>
      <c r="L64" s="17">
        <f t="shared" si="26"/>
        <v>75.441319065593163</v>
      </c>
      <c r="M64" s="17">
        <f t="shared" si="26"/>
        <v>113.47278438878256</v>
      </c>
      <c r="N64" s="17">
        <f t="shared" si="26"/>
        <v>133.85566160431577</v>
      </c>
      <c r="O64" s="17">
        <f t="shared" si="26"/>
        <v>109.55357058528789</v>
      </c>
      <c r="P64" s="17">
        <f t="shared" si="26"/>
        <v>1.0945115840954451</v>
      </c>
      <c r="Q64" s="17">
        <f t="shared" si="26"/>
        <v>100.04723144451758</v>
      </c>
      <c r="R64" s="17">
        <f t="shared" si="26"/>
        <v>112.64356416439588</v>
      </c>
      <c r="S64" s="17">
        <f t="shared" si="26"/>
        <v>48.668715061601397</v>
      </c>
      <c r="T64" s="17">
        <f t="shared" si="26"/>
        <v>65.093383067587794</v>
      </c>
      <c r="U64" s="17">
        <f t="shared" si="26"/>
        <v>73.549805197196235</v>
      </c>
      <c r="V64" s="17">
        <f t="shared" si="26"/>
        <v>86.491353141013931</v>
      </c>
      <c r="W64" s="17">
        <f t="shared" si="26"/>
        <v>76.091324859223775</v>
      </c>
      <c r="X64" s="17">
        <f t="shared" si="26"/>
        <v>105.04672156673153</v>
      </c>
      <c r="Y64" s="17">
        <f t="shared" si="26"/>
        <v>94.722822880574711</v>
      </c>
      <c r="Z64" s="17">
        <f t="shared" si="26"/>
        <v>103.12919616754237</v>
      </c>
      <c r="AA64" s="17">
        <f t="shared" si="26"/>
        <v>46.292725759104918</v>
      </c>
      <c r="AB64" s="17">
        <f t="shared" si="26"/>
        <v>89.466871586371482</v>
      </c>
      <c r="AC64" s="17">
        <f t="shared" si="26"/>
        <v>80.357163231037489</v>
      </c>
      <c r="AD64" s="17">
        <f t="shared" si="26"/>
        <v>101.20199986128267</v>
      </c>
      <c r="AE64" s="17">
        <f t="shared" si="26"/>
        <v>123.14910301092706</v>
      </c>
      <c r="AF64" s="17">
        <f t="shared" si="26"/>
        <v>120.36578427069985</v>
      </c>
      <c r="AG64" s="17">
        <f t="shared" si="26"/>
        <v>152.68629060443581</v>
      </c>
      <c r="AH64" s="17">
        <f t="shared" si="26"/>
        <v>77.982568283382406</v>
      </c>
      <c r="AI64" s="17">
        <f t="shared" si="26"/>
        <v>104.55869393742617</v>
      </c>
      <c r="AJ64" s="17">
        <f t="shared" si="26"/>
        <v>112.6901446694534</v>
      </c>
      <c r="AK64" s="17">
        <f t="shared" si="26"/>
        <v>-298.81376795620963</v>
      </c>
      <c r="AL64" s="17">
        <f t="shared" si="26"/>
        <v>128.10804951812884</v>
      </c>
      <c r="AM64" s="17">
        <f t="shared" si="26"/>
        <v>126.10264739129983</v>
      </c>
      <c r="AN64" s="17">
        <f t="shared" si="26"/>
        <v>130.11058555060362</v>
      </c>
      <c r="AO64" s="17">
        <f t="shared" si="26"/>
        <v>85.862997467851827</v>
      </c>
      <c r="AP64" s="17">
        <f t="shared" si="26"/>
        <v>103.37250187059409</v>
      </c>
      <c r="AQ64" s="17">
        <f t="shared" si="26"/>
        <v>102.97156765837951</v>
      </c>
      <c r="AR64" s="17">
        <f t="shared" si="26"/>
        <v>110.00451325286967</v>
      </c>
      <c r="AS64" s="17">
        <f t="shared" si="26"/>
        <v>109.26320097854475</v>
      </c>
      <c r="AT64" s="17">
        <f t="shared" si="26"/>
        <v>74.084789008826178</v>
      </c>
      <c r="AU64" s="17">
        <f t="shared" si="26"/>
        <v>70.620606269621248</v>
      </c>
      <c r="AV64" s="17">
        <f t="shared" si="26"/>
        <v>80.279325835828175</v>
      </c>
      <c r="AW64" s="17">
        <f t="shared" si="26"/>
        <v>-192.32310011708765</v>
      </c>
      <c r="AX64" s="17">
        <f t="shared" si="26"/>
        <v>87.053148752609602</v>
      </c>
      <c r="AY64" s="17">
        <f t="shared" si="26"/>
        <v>91.911892704468784</v>
      </c>
      <c r="AZ64" s="17">
        <f t="shared" si="26"/>
        <v>74.575992633606262</v>
      </c>
      <c r="BA64" s="17">
        <f t="shared" si="26"/>
        <v>84.447248377174162</v>
      </c>
      <c r="BB64" s="17">
        <f t="shared" si="26"/>
        <v>86.124213511790913</v>
      </c>
      <c r="BC64" s="10">
        <f t="shared" si="26"/>
        <v>103.09868178888523</v>
      </c>
    </row>
    <row r="65" spans="1:55" x14ac:dyDescent="0.25">
      <c r="A65" s="20" t="s">
        <v>126</v>
      </c>
      <c r="B65" s="17">
        <f>IF(B58=0,0,B59*100/B58)</f>
        <v>72.361441140803691</v>
      </c>
      <c r="C65" s="17">
        <f t="shared" ref="C65:BC65" si="27">IF(C58=0,0,C59*100/C58)</f>
        <v>72.895802830733615</v>
      </c>
      <c r="D65" s="17">
        <f t="shared" si="27"/>
        <v>85.141220273060142</v>
      </c>
      <c r="E65" s="17">
        <f t="shared" si="27"/>
        <v>99.238899306466692</v>
      </c>
      <c r="F65" s="17">
        <f t="shared" si="27"/>
        <v>101.49401077819249</v>
      </c>
      <c r="G65" s="17">
        <f t="shared" si="27"/>
        <v>94.058343623903085</v>
      </c>
      <c r="H65" s="17">
        <f t="shared" si="27"/>
        <v>73.842379905103087</v>
      </c>
      <c r="I65" s="17">
        <f t="shared" si="27"/>
        <v>71.71200119365156</v>
      </c>
      <c r="J65" s="17">
        <f t="shared" si="27"/>
        <v>94.443047492948878</v>
      </c>
      <c r="K65" s="17">
        <f t="shared" si="27"/>
        <v>14.125442995653627</v>
      </c>
      <c r="L65" s="17">
        <f t="shared" si="27"/>
        <v>64.049321735563083</v>
      </c>
      <c r="M65" s="17">
        <f t="shared" si="27"/>
        <v>91.045157943301859</v>
      </c>
      <c r="N65" s="17">
        <f t="shared" si="27"/>
        <v>83.910778447359974</v>
      </c>
      <c r="O65" s="17">
        <f t="shared" si="27"/>
        <v>102.19404462859062</v>
      </c>
      <c r="P65" s="17">
        <f t="shared" si="27"/>
        <v>1.0945115840954451</v>
      </c>
      <c r="Q65" s="17">
        <f t="shared" si="27"/>
        <v>99.587440761917918</v>
      </c>
      <c r="R65" s="17">
        <f t="shared" si="27"/>
        <v>93.120273981275105</v>
      </c>
      <c r="S65" s="17">
        <f t="shared" si="27"/>
        <v>62.485706800151888</v>
      </c>
      <c r="T65" s="17">
        <f t="shared" si="27"/>
        <v>71.128256850704688</v>
      </c>
      <c r="U65" s="17">
        <f t="shared" si="27"/>
        <v>44.179435067483794</v>
      </c>
      <c r="V65" s="17">
        <f t="shared" si="27"/>
        <v>79.063134992624029</v>
      </c>
      <c r="W65" s="17">
        <f t="shared" si="27"/>
        <v>90.871004205801029</v>
      </c>
      <c r="X65" s="17">
        <f t="shared" si="27"/>
        <v>100.52726903738849</v>
      </c>
      <c r="Y65" s="17">
        <f t="shared" si="27"/>
        <v>93.00474158125995</v>
      </c>
      <c r="Z65" s="17">
        <f t="shared" si="27"/>
        <v>91.47928523933372</v>
      </c>
      <c r="AA65" s="17">
        <f t="shared" si="27"/>
        <v>65.396133474228421</v>
      </c>
      <c r="AB65" s="17">
        <f t="shared" si="27"/>
        <v>89.46687017573143</v>
      </c>
      <c r="AC65" s="17">
        <f t="shared" si="27"/>
        <v>80.357163231037489</v>
      </c>
      <c r="AD65" s="17">
        <f t="shared" si="27"/>
        <v>83.664495441958351</v>
      </c>
      <c r="AE65" s="17">
        <f t="shared" si="27"/>
        <v>86.192207318442399</v>
      </c>
      <c r="AF65" s="17">
        <f t="shared" si="27"/>
        <v>90.451767208680181</v>
      </c>
      <c r="AG65" s="17">
        <f t="shared" si="27"/>
        <v>106.27787594874262</v>
      </c>
      <c r="AH65" s="17">
        <f t="shared" si="27"/>
        <v>77.130579365573368</v>
      </c>
      <c r="AI65" s="17">
        <f t="shared" si="27"/>
        <v>54.457042599757628</v>
      </c>
      <c r="AJ65" s="17">
        <f t="shared" si="27"/>
        <v>100.35714030375203</v>
      </c>
      <c r="AK65" s="17">
        <f t="shared" si="27"/>
        <v>-317.01831422725394</v>
      </c>
      <c r="AL65" s="17">
        <f t="shared" si="27"/>
        <v>64.185892155642321</v>
      </c>
      <c r="AM65" s="17">
        <f t="shared" si="27"/>
        <v>126.04899247851105</v>
      </c>
      <c r="AN65" s="17">
        <f t="shared" si="27"/>
        <v>77.818659291907892</v>
      </c>
      <c r="AO65" s="17">
        <f t="shared" si="27"/>
        <v>76.869616530960343</v>
      </c>
      <c r="AP65" s="17">
        <f t="shared" si="27"/>
        <v>98.104072268198877</v>
      </c>
      <c r="AQ65" s="17">
        <f t="shared" si="27"/>
        <v>102.97156765837951</v>
      </c>
      <c r="AR65" s="17">
        <f t="shared" si="27"/>
        <v>75.706048274608818</v>
      </c>
      <c r="AS65" s="17">
        <f t="shared" si="27"/>
        <v>99.71645658498764</v>
      </c>
      <c r="AT65" s="17">
        <f t="shared" si="27"/>
        <v>76.333335563464672</v>
      </c>
      <c r="AU65" s="17">
        <f t="shared" si="27"/>
        <v>59.749537989434494</v>
      </c>
      <c r="AV65" s="17">
        <f t="shared" si="27"/>
        <v>86.303694400194615</v>
      </c>
      <c r="AW65" s="17">
        <f t="shared" si="27"/>
        <v>-165.91011900659143</v>
      </c>
      <c r="AX65" s="17">
        <f t="shared" si="27"/>
        <v>88.154659269707324</v>
      </c>
      <c r="AY65" s="17">
        <f t="shared" si="27"/>
        <v>91.046236096211686</v>
      </c>
      <c r="AZ65" s="17">
        <f t="shared" si="27"/>
        <v>78.935254514940297</v>
      </c>
      <c r="BA65" s="17">
        <f t="shared" si="27"/>
        <v>86.620436470400264</v>
      </c>
      <c r="BB65" s="17">
        <f t="shared" si="27"/>
        <v>83.778709290332898</v>
      </c>
      <c r="BC65" s="10">
        <f t="shared" si="27"/>
        <v>93.915025702417708</v>
      </c>
    </row>
    <row r="66" spans="1:55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6"/>
    </row>
    <row r="67" spans="1:55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6"/>
    </row>
    <row r="68" spans="1:55" x14ac:dyDescent="0.25">
      <c r="A68" s="20" t="s">
        <v>128</v>
      </c>
      <c r="B68" s="16">
        <v>1833053000</v>
      </c>
      <c r="C68" s="16">
        <v>45164000</v>
      </c>
      <c r="D68" s="16">
        <v>59379000</v>
      </c>
      <c r="E68" s="16">
        <v>44503000</v>
      </c>
      <c r="F68" s="16">
        <v>114463000</v>
      </c>
      <c r="G68" s="16">
        <v>395970000</v>
      </c>
      <c r="H68" s="16">
        <v>57277000</v>
      </c>
      <c r="I68" s="16">
        <v>95631000</v>
      </c>
      <c r="J68" s="16">
        <v>21258000</v>
      </c>
      <c r="K68" s="16">
        <v>36145000</v>
      </c>
      <c r="L68" s="16">
        <v>465495000</v>
      </c>
      <c r="M68" s="16">
        <v>39762000</v>
      </c>
      <c r="N68" s="16">
        <v>25969000</v>
      </c>
      <c r="O68" s="16">
        <v>237198000</v>
      </c>
      <c r="P68" s="16">
        <v>56726000</v>
      </c>
      <c r="Q68" s="16">
        <v>51003000</v>
      </c>
      <c r="R68" s="16">
        <v>111250000</v>
      </c>
      <c r="S68" s="16">
        <v>326170000</v>
      </c>
      <c r="T68" s="16">
        <v>28992000</v>
      </c>
      <c r="U68" s="16">
        <v>61500000</v>
      </c>
      <c r="V68" s="16">
        <v>77438000</v>
      </c>
      <c r="W68" s="16">
        <v>40859000</v>
      </c>
      <c r="X68" s="16">
        <v>326483000</v>
      </c>
      <c r="Y68" s="16">
        <v>287975000</v>
      </c>
      <c r="Z68" s="16">
        <v>33270000</v>
      </c>
      <c r="AA68" s="16">
        <v>29664000</v>
      </c>
      <c r="AB68" s="16">
        <v>166755000</v>
      </c>
      <c r="AC68" s="16">
        <v>25907000</v>
      </c>
      <c r="AD68" s="16">
        <v>50898000</v>
      </c>
      <c r="AE68" s="16">
        <v>113479000</v>
      </c>
      <c r="AF68" s="16">
        <v>42584000</v>
      </c>
      <c r="AG68" s="16">
        <v>42622000</v>
      </c>
      <c r="AH68" s="16">
        <v>923925000</v>
      </c>
      <c r="AI68" s="16">
        <v>64119000</v>
      </c>
      <c r="AJ68" s="16">
        <v>66575000</v>
      </c>
      <c r="AK68" s="16">
        <v>45565000</v>
      </c>
      <c r="AL68" s="16">
        <v>43823000</v>
      </c>
      <c r="AM68" s="16">
        <v>266160000</v>
      </c>
      <c r="AN68" s="16">
        <v>35979000</v>
      </c>
      <c r="AO68" s="16">
        <v>241391000</v>
      </c>
      <c r="AP68" s="16">
        <v>55922000</v>
      </c>
      <c r="AQ68" s="16">
        <v>36750000</v>
      </c>
      <c r="AR68" s="16">
        <v>49453000</v>
      </c>
      <c r="AS68" s="16">
        <v>491421000</v>
      </c>
      <c r="AT68" s="16">
        <v>51842000</v>
      </c>
      <c r="AU68" s="16">
        <v>69782000</v>
      </c>
      <c r="AV68" s="16">
        <v>51528000</v>
      </c>
      <c r="AW68" s="16">
        <v>47571000</v>
      </c>
      <c r="AX68" s="16">
        <v>336503000</v>
      </c>
      <c r="AY68" s="16">
        <v>37764000</v>
      </c>
      <c r="AZ68" s="16">
        <v>51209000</v>
      </c>
      <c r="BA68" s="16">
        <v>57990000</v>
      </c>
      <c r="BB68" s="16">
        <v>43003000</v>
      </c>
      <c r="BC68" s="9">
        <v>346576000</v>
      </c>
    </row>
    <row r="69" spans="1:55" x14ac:dyDescent="0.25">
      <c r="A69" s="20" t="s">
        <v>129</v>
      </c>
      <c r="B69" s="16">
        <v>2183853000</v>
      </c>
      <c r="C69" s="16">
        <v>45164000</v>
      </c>
      <c r="D69" s="16">
        <v>84379000</v>
      </c>
      <c r="E69" s="16">
        <v>44503000</v>
      </c>
      <c r="F69" s="16">
        <v>114463000</v>
      </c>
      <c r="G69" s="16">
        <v>425970000</v>
      </c>
      <c r="H69" s="16">
        <v>62277000</v>
      </c>
      <c r="I69" s="16">
        <v>95631000</v>
      </c>
      <c r="J69" s="16">
        <v>21258000</v>
      </c>
      <c r="K69" s="16">
        <v>14969000</v>
      </c>
      <c r="L69" s="16">
        <v>465495000</v>
      </c>
      <c r="M69" s="16">
        <v>39762000</v>
      </c>
      <c r="N69" s="16">
        <v>25969000</v>
      </c>
      <c r="O69" s="16">
        <v>258374000</v>
      </c>
      <c r="P69" s="16">
        <v>56726000</v>
      </c>
      <c r="Q69" s="16">
        <v>51003000</v>
      </c>
      <c r="R69" s="16">
        <v>111250000</v>
      </c>
      <c r="S69" s="16">
        <v>356170000</v>
      </c>
      <c r="T69" s="16">
        <v>28992000</v>
      </c>
      <c r="U69" s="16">
        <v>84500000</v>
      </c>
      <c r="V69" s="16">
        <v>77438000</v>
      </c>
      <c r="W69" s="16">
        <v>60859000</v>
      </c>
      <c r="X69" s="16">
        <v>326483000</v>
      </c>
      <c r="Y69" s="16">
        <v>287975000</v>
      </c>
      <c r="Z69" s="16">
        <v>33270000</v>
      </c>
      <c r="AA69" s="16">
        <v>29664000</v>
      </c>
      <c r="AB69" s="16">
        <v>166755000</v>
      </c>
      <c r="AC69" s="16">
        <v>36907000</v>
      </c>
      <c r="AD69" s="16">
        <v>55898000</v>
      </c>
      <c r="AE69" s="16">
        <v>141479000</v>
      </c>
      <c r="AF69" s="16">
        <v>48584000</v>
      </c>
      <c r="AG69" s="16">
        <v>72622000</v>
      </c>
      <c r="AH69" s="16">
        <v>953925000</v>
      </c>
      <c r="AI69" s="16">
        <v>89119000</v>
      </c>
      <c r="AJ69" s="16">
        <v>66575000</v>
      </c>
      <c r="AK69" s="16">
        <v>45565000</v>
      </c>
      <c r="AL69" s="16">
        <v>70823000</v>
      </c>
      <c r="AM69" s="16">
        <v>266160000</v>
      </c>
      <c r="AN69" s="16">
        <v>62979000</v>
      </c>
      <c r="AO69" s="16">
        <v>241391000</v>
      </c>
      <c r="AP69" s="16">
        <v>55922000</v>
      </c>
      <c r="AQ69" s="16">
        <v>48750000</v>
      </c>
      <c r="AR69" s="16">
        <v>62453000</v>
      </c>
      <c r="AS69" s="16">
        <v>491421000</v>
      </c>
      <c r="AT69" s="16">
        <v>71842000</v>
      </c>
      <c r="AU69" s="16">
        <v>69782000</v>
      </c>
      <c r="AV69" s="16">
        <v>51528000</v>
      </c>
      <c r="AW69" s="16">
        <v>47571000</v>
      </c>
      <c r="AX69" s="16">
        <v>336503000</v>
      </c>
      <c r="AY69" s="16">
        <v>37764000</v>
      </c>
      <c r="AZ69" s="16">
        <v>51209000</v>
      </c>
      <c r="BA69" s="16">
        <v>57990000</v>
      </c>
      <c r="BB69" s="16">
        <v>43003000</v>
      </c>
      <c r="BC69" s="9">
        <v>346576000</v>
      </c>
    </row>
    <row r="70" spans="1:55" x14ac:dyDescent="0.25">
      <c r="A70" s="20" t="s">
        <v>130</v>
      </c>
      <c r="B70" s="16">
        <v>1006500626</v>
      </c>
      <c r="C70" s="16">
        <v>50990028</v>
      </c>
      <c r="D70" s="16">
        <v>81601012</v>
      </c>
      <c r="E70" s="16">
        <v>44507264</v>
      </c>
      <c r="F70" s="16">
        <v>109552303</v>
      </c>
      <c r="G70" s="16">
        <v>58167756</v>
      </c>
      <c r="H70" s="16">
        <v>50434995</v>
      </c>
      <c r="I70" s="16">
        <v>73555197</v>
      </c>
      <c r="J70" s="16">
        <v>20138057</v>
      </c>
      <c r="K70" s="16">
        <v>9455577</v>
      </c>
      <c r="L70" s="16">
        <v>425056122</v>
      </c>
      <c r="M70" s="16">
        <v>44085005</v>
      </c>
      <c r="N70" s="16">
        <v>23065838</v>
      </c>
      <c r="O70" s="16">
        <v>263693039</v>
      </c>
      <c r="P70" s="16">
        <v>-7030734</v>
      </c>
      <c r="Q70" s="16">
        <v>52446459</v>
      </c>
      <c r="R70" s="16">
        <v>144217790</v>
      </c>
      <c r="S70" s="16">
        <v>146049767</v>
      </c>
      <c r="T70" s="16">
        <v>26275378</v>
      </c>
      <c r="U70" s="16">
        <v>20541051</v>
      </c>
      <c r="V70" s="16">
        <v>77786383</v>
      </c>
      <c r="W70" s="16">
        <v>36561705</v>
      </c>
      <c r="X70" s="16">
        <v>339445164</v>
      </c>
      <c r="Y70" s="16">
        <v>238743818</v>
      </c>
      <c r="Z70" s="16">
        <v>30802240</v>
      </c>
      <c r="AA70" s="16">
        <v>29664000</v>
      </c>
      <c r="AB70" s="16">
        <v>142340277</v>
      </c>
      <c r="AC70" s="16">
        <v>24365352</v>
      </c>
      <c r="AD70" s="16">
        <v>48180861</v>
      </c>
      <c r="AE70" s="16">
        <v>149549987</v>
      </c>
      <c r="AF70" s="16">
        <v>26546190</v>
      </c>
      <c r="AG70" s="16">
        <v>68622027</v>
      </c>
      <c r="AH70" s="16">
        <v>741266687</v>
      </c>
      <c r="AI70" s="16">
        <v>62936638</v>
      </c>
      <c r="AJ70" s="16">
        <v>61921349</v>
      </c>
      <c r="AK70" s="16">
        <v>42715001</v>
      </c>
      <c r="AL70" s="16">
        <v>44165785</v>
      </c>
      <c r="AM70" s="16">
        <v>264771959</v>
      </c>
      <c r="AN70" s="16">
        <v>50114282</v>
      </c>
      <c r="AO70" s="16">
        <v>260960377</v>
      </c>
      <c r="AP70" s="16">
        <v>62875371</v>
      </c>
      <c r="AQ70" s="16">
        <v>49663170</v>
      </c>
      <c r="AR70" s="16">
        <v>55506919</v>
      </c>
      <c r="AS70" s="16">
        <v>517921902</v>
      </c>
      <c r="AT70" s="16">
        <v>42555634</v>
      </c>
      <c r="AU70" s="16">
        <v>72864601</v>
      </c>
      <c r="AV70" s="16">
        <v>56246441</v>
      </c>
      <c r="AW70" s="16">
        <v>36292212</v>
      </c>
      <c r="AX70" s="16">
        <v>305008934</v>
      </c>
      <c r="AY70" s="16">
        <v>44807787</v>
      </c>
      <c r="AZ70" s="16">
        <v>51209001</v>
      </c>
      <c r="BA70" s="16">
        <v>64764343</v>
      </c>
      <c r="BB70" s="16">
        <v>43403000</v>
      </c>
      <c r="BC70" s="9">
        <v>346575997</v>
      </c>
    </row>
    <row r="71" spans="1:55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6"/>
    </row>
    <row r="72" spans="1:55" x14ac:dyDescent="0.25">
      <c r="A72" s="20" t="s">
        <v>137</v>
      </c>
      <c r="B72" s="15">
        <f>+B69-B68</f>
        <v>350800000</v>
      </c>
      <c r="C72" s="15">
        <f t="shared" ref="C72:BC72" si="28">+C69-C68</f>
        <v>0</v>
      </c>
      <c r="D72" s="15">
        <f t="shared" si="28"/>
        <v>25000000</v>
      </c>
      <c r="E72" s="15">
        <f t="shared" si="28"/>
        <v>0</v>
      </c>
      <c r="F72" s="15">
        <f t="shared" si="28"/>
        <v>0</v>
      </c>
      <c r="G72" s="15">
        <f t="shared" si="28"/>
        <v>30000000</v>
      </c>
      <c r="H72" s="15">
        <f t="shared" si="28"/>
        <v>5000000</v>
      </c>
      <c r="I72" s="15">
        <f t="shared" si="28"/>
        <v>0</v>
      </c>
      <c r="J72" s="15">
        <f t="shared" si="28"/>
        <v>0</v>
      </c>
      <c r="K72" s="15">
        <f t="shared" si="28"/>
        <v>-21176000</v>
      </c>
      <c r="L72" s="15">
        <f t="shared" si="28"/>
        <v>0</v>
      </c>
      <c r="M72" s="15">
        <f t="shared" si="28"/>
        <v>0</v>
      </c>
      <c r="N72" s="15">
        <f t="shared" si="28"/>
        <v>0</v>
      </c>
      <c r="O72" s="15">
        <f t="shared" si="28"/>
        <v>21176000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30000000</v>
      </c>
      <c r="T72" s="15">
        <f t="shared" si="28"/>
        <v>0</v>
      </c>
      <c r="U72" s="15">
        <f t="shared" si="28"/>
        <v>23000000</v>
      </c>
      <c r="V72" s="15">
        <f t="shared" si="28"/>
        <v>0</v>
      </c>
      <c r="W72" s="15">
        <f t="shared" si="28"/>
        <v>20000000</v>
      </c>
      <c r="X72" s="15">
        <f t="shared" si="28"/>
        <v>0</v>
      </c>
      <c r="Y72" s="15">
        <f t="shared" si="28"/>
        <v>0</v>
      </c>
      <c r="Z72" s="15">
        <f t="shared" si="28"/>
        <v>0</v>
      </c>
      <c r="AA72" s="15">
        <f t="shared" si="28"/>
        <v>0</v>
      </c>
      <c r="AB72" s="15">
        <f t="shared" si="28"/>
        <v>0</v>
      </c>
      <c r="AC72" s="15">
        <f t="shared" si="28"/>
        <v>11000000</v>
      </c>
      <c r="AD72" s="15">
        <f t="shared" si="28"/>
        <v>5000000</v>
      </c>
      <c r="AE72" s="15">
        <f t="shared" si="28"/>
        <v>28000000</v>
      </c>
      <c r="AF72" s="15">
        <f t="shared" si="28"/>
        <v>6000000</v>
      </c>
      <c r="AG72" s="15">
        <f t="shared" si="28"/>
        <v>30000000</v>
      </c>
      <c r="AH72" s="15">
        <f t="shared" si="28"/>
        <v>30000000</v>
      </c>
      <c r="AI72" s="15">
        <f t="shared" si="28"/>
        <v>25000000</v>
      </c>
      <c r="AJ72" s="15">
        <f t="shared" si="28"/>
        <v>0</v>
      </c>
      <c r="AK72" s="15">
        <f t="shared" si="28"/>
        <v>0</v>
      </c>
      <c r="AL72" s="15">
        <f t="shared" si="28"/>
        <v>27000000</v>
      </c>
      <c r="AM72" s="15">
        <f t="shared" si="28"/>
        <v>0</v>
      </c>
      <c r="AN72" s="15">
        <f t="shared" si="28"/>
        <v>27000000</v>
      </c>
      <c r="AO72" s="15">
        <f t="shared" si="28"/>
        <v>0</v>
      </c>
      <c r="AP72" s="15">
        <f t="shared" si="28"/>
        <v>0</v>
      </c>
      <c r="AQ72" s="15">
        <f t="shared" si="28"/>
        <v>12000000</v>
      </c>
      <c r="AR72" s="15">
        <f t="shared" si="28"/>
        <v>13000000</v>
      </c>
      <c r="AS72" s="15">
        <f t="shared" si="28"/>
        <v>0</v>
      </c>
      <c r="AT72" s="15">
        <f t="shared" si="28"/>
        <v>20000000</v>
      </c>
      <c r="AU72" s="15">
        <f t="shared" si="28"/>
        <v>0</v>
      </c>
      <c r="AV72" s="15">
        <f t="shared" si="28"/>
        <v>0</v>
      </c>
      <c r="AW72" s="15">
        <f t="shared" si="28"/>
        <v>0</v>
      </c>
      <c r="AX72" s="15">
        <f t="shared" si="28"/>
        <v>0</v>
      </c>
      <c r="AY72" s="15">
        <f t="shared" si="28"/>
        <v>0</v>
      </c>
      <c r="AZ72" s="15">
        <f t="shared" si="28"/>
        <v>0</v>
      </c>
      <c r="BA72" s="15">
        <f t="shared" si="28"/>
        <v>0</v>
      </c>
      <c r="BB72" s="15">
        <f t="shared" si="28"/>
        <v>0</v>
      </c>
      <c r="BC72" s="8">
        <f t="shared" si="28"/>
        <v>0</v>
      </c>
    </row>
    <row r="73" spans="1:55" x14ac:dyDescent="0.25">
      <c r="A73" s="20" t="s">
        <v>123</v>
      </c>
      <c r="B73" s="15">
        <f>+B70-B68</f>
        <v>-826552374</v>
      </c>
      <c r="C73" s="15">
        <f t="shared" ref="C73:BC73" si="29">+C70-C68</f>
        <v>5826028</v>
      </c>
      <c r="D73" s="15">
        <f t="shared" si="29"/>
        <v>22222012</v>
      </c>
      <c r="E73" s="15">
        <f t="shared" si="29"/>
        <v>4264</v>
      </c>
      <c r="F73" s="15">
        <f t="shared" si="29"/>
        <v>-4910697</v>
      </c>
      <c r="G73" s="15">
        <f t="shared" si="29"/>
        <v>-337802244</v>
      </c>
      <c r="H73" s="15">
        <f t="shared" si="29"/>
        <v>-6842005</v>
      </c>
      <c r="I73" s="15">
        <f t="shared" si="29"/>
        <v>-22075803</v>
      </c>
      <c r="J73" s="15">
        <f t="shared" si="29"/>
        <v>-1119943</v>
      </c>
      <c r="K73" s="15">
        <f t="shared" si="29"/>
        <v>-26689423</v>
      </c>
      <c r="L73" s="15">
        <f t="shared" si="29"/>
        <v>-40438878</v>
      </c>
      <c r="M73" s="15">
        <f t="shared" si="29"/>
        <v>4323005</v>
      </c>
      <c r="N73" s="15">
        <f t="shared" si="29"/>
        <v>-2903162</v>
      </c>
      <c r="O73" s="15">
        <f t="shared" si="29"/>
        <v>26495039</v>
      </c>
      <c r="P73" s="15">
        <f t="shared" si="29"/>
        <v>-63756734</v>
      </c>
      <c r="Q73" s="15">
        <f t="shared" si="29"/>
        <v>1443459</v>
      </c>
      <c r="R73" s="15">
        <f t="shared" si="29"/>
        <v>32967790</v>
      </c>
      <c r="S73" s="15">
        <f t="shared" si="29"/>
        <v>-180120233</v>
      </c>
      <c r="T73" s="15">
        <f t="shared" si="29"/>
        <v>-2716622</v>
      </c>
      <c r="U73" s="15">
        <f t="shared" si="29"/>
        <v>-40958949</v>
      </c>
      <c r="V73" s="15">
        <f t="shared" si="29"/>
        <v>348383</v>
      </c>
      <c r="W73" s="15">
        <f t="shared" si="29"/>
        <v>-4297295</v>
      </c>
      <c r="X73" s="15">
        <f t="shared" si="29"/>
        <v>12962164</v>
      </c>
      <c r="Y73" s="15">
        <f t="shared" si="29"/>
        <v>-49231182</v>
      </c>
      <c r="Z73" s="15">
        <f t="shared" si="29"/>
        <v>-2467760</v>
      </c>
      <c r="AA73" s="15">
        <f t="shared" si="29"/>
        <v>0</v>
      </c>
      <c r="AB73" s="15">
        <f t="shared" si="29"/>
        <v>-24414723</v>
      </c>
      <c r="AC73" s="15">
        <f t="shared" si="29"/>
        <v>-1541648</v>
      </c>
      <c r="AD73" s="15">
        <f t="shared" si="29"/>
        <v>-2717139</v>
      </c>
      <c r="AE73" s="15">
        <f t="shared" si="29"/>
        <v>36070987</v>
      </c>
      <c r="AF73" s="15">
        <f t="shared" si="29"/>
        <v>-16037810</v>
      </c>
      <c r="AG73" s="15">
        <f t="shared" si="29"/>
        <v>26000027</v>
      </c>
      <c r="AH73" s="15">
        <f t="shared" si="29"/>
        <v>-182658313</v>
      </c>
      <c r="AI73" s="15">
        <f t="shared" si="29"/>
        <v>-1182362</v>
      </c>
      <c r="AJ73" s="15">
        <f t="shared" si="29"/>
        <v>-4653651</v>
      </c>
      <c r="AK73" s="15">
        <f t="shared" si="29"/>
        <v>-2849999</v>
      </c>
      <c r="AL73" s="15">
        <f t="shared" si="29"/>
        <v>342785</v>
      </c>
      <c r="AM73" s="15">
        <f t="shared" si="29"/>
        <v>-1388041</v>
      </c>
      <c r="AN73" s="15">
        <f t="shared" si="29"/>
        <v>14135282</v>
      </c>
      <c r="AO73" s="15">
        <f t="shared" si="29"/>
        <v>19569377</v>
      </c>
      <c r="AP73" s="15">
        <f t="shared" si="29"/>
        <v>6953371</v>
      </c>
      <c r="AQ73" s="15">
        <f t="shared" si="29"/>
        <v>12913170</v>
      </c>
      <c r="AR73" s="15">
        <f t="shared" si="29"/>
        <v>6053919</v>
      </c>
      <c r="AS73" s="15">
        <f t="shared" si="29"/>
        <v>26500902</v>
      </c>
      <c r="AT73" s="15">
        <f t="shared" si="29"/>
        <v>-9286366</v>
      </c>
      <c r="AU73" s="15">
        <f t="shared" si="29"/>
        <v>3082601</v>
      </c>
      <c r="AV73" s="15">
        <f t="shared" si="29"/>
        <v>4718441</v>
      </c>
      <c r="AW73" s="15">
        <f t="shared" si="29"/>
        <v>-11278788</v>
      </c>
      <c r="AX73" s="15">
        <f t="shared" si="29"/>
        <v>-31494066</v>
      </c>
      <c r="AY73" s="15">
        <f t="shared" si="29"/>
        <v>7043787</v>
      </c>
      <c r="AZ73" s="15">
        <f t="shared" si="29"/>
        <v>1</v>
      </c>
      <c r="BA73" s="15">
        <f t="shared" si="29"/>
        <v>6774343</v>
      </c>
      <c r="BB73" s="15">
        <f t="shared" si="29"/>
        <v>400000</v>
      </c>
      <c r="BC73" s="8">
        <f t="shared" si="29"/>
        <v>-3</v>
      </c>
    </row>
    <row r="74" spans="1:55" x14ac:dyDescent="0.25">
      <c r="A74" s="20" t="s">
        <v>124</v>
      </c>
      <c r="B74" s="15">
        <f>+B70-B69</f>
        <v>-1177352374</v>
      </c>
      <c r="C74" s="15">
        <f t="shared" ref="C74:BC74" si="30">+C70-C69</f>
        <v>5826028</v>
      </c>
      <c r="D74" s="15">
        <f t="shared" si="30"/>
        <v>-2777988</v>
      </c>
      <c r="E74" s="15">
        <f t="shared" si="30"/>
        <v>4264</v>
      </c>
      <c r="F74" s="15">
        <f t="shared" si="30"/>
        <v>-4910697</v>
      </c>
      <c r="G74" s="15">
        <f t="shared" si="30"/>
        <v>-367802244</v>
      </c>
      <c r="H74" s="15">
        <f t="shared" si="30"/>
        <v>-11842005</v>
      </c>
      <c r="I74" s="15">
        <f t="shared" si="30"/>
        <v>-22075803</v>
      </c>
      <c r="J74" s="15">
        <f t="shared" si="30"/>
        <v>-1119943</v>
      </c>
      <c r="K74" s="15">
        <f t="shared" si="30"/>
        <v>-5513423</v>
      </c>
      <c r="L74" s="15">
        <f t="shared" si="30"/>
        <v>-40438878</v>
      </c>
      <c r="M74" s="15">
        <f t="shared" si="30"/>
        <v>4323005</v>
      </c>
      <c r="N74" s="15">
        <f t="shared" si="30"/>
        <v>-2903162</v>
      </c>
      <c r="O74" s="15">
        <f t="shared" si="30"/>
        <v>5319039</v>
      </c>
      <c r="P74" s="15">
        <f t="shared" si="30"/>
        <v>-63756734</v>
      </c>
      <c r="Q74" s="15">
        <f t="shared" si="30"/>
        <v>1443459</v>
      </c>
      <c r="R74" s="15">
        <f t="shared" si="30"/>
        <v>32967790</v>
      </c>
      <c r="S74" s="15">
        <f t="shared" si="30"/>
        <v>-210120233</v>
      </c>
      <c r="T74" s="15">
        <f t="shared" si="30"/>
        <v>-2716622</v>
      </c>
      <c r="U74" s="15">
        <f t="shared" si="30"/>
        <v>-63958949</v>
      </c>
      <c r="V74" s="15">
        <f t="shared" si="30"/>
        <v>348383</v>
      </c>
      <c r="W74" s="15">
        <f t="shared" si="30"/>
        <v>-24297295</v>
      </c>
      <c r="X74" s="15">
        <f t="shared" si="30"/>
        <v>12962164</v>
      </c>
      <c r="Y74" s="15">
        <f t="shared" si="30"/>
        <v>-49231182</v>
      </c>
      <c r="Z74" s="15">
        <f t="shared" si="30"/>
        <v>-2467760</v>
      </c>
      <c r="AA74" s="15">
        <f t="shared" si="30"/>
        <v>0</v>
      </c>
      <c r="AB74" s="15">
        <f t="shared" si="30"/>
        <v>-24414723</v>
      </c>
      <c r="AC74" s="15">
        <f t="shared" si="30"/>
        <v>-12541648</v>
      </c>
      <c r="AD74" s="15">
        <f t="shared" si="30"/>
        <v>-7717139</v>
      </c>
      <c r="AE74" s="15">
        <f t="shared" si="30"/>
        <v>8070987</v>
      </c>
      <c r="AF74" s="15">
        <f t="shared" si="30"/>
        <v>-22037810</v>
      </c>
      <c r="AG74" s="15">
        <f t="shared" si="30"/>
        <v>-3999973</v>
      </c>
      <c r="AH74" s="15">
        <f t="shared" si="30"/>
        <v>-212658313</v>
      </c>
      <c r="AI74" s="15">
        <f t="shared" si="30"/>
        <v>-26182362</v>
      </c>
      <c r="AJ74" s="15">
        <f t="shared" si="30"/>
        <v>-4653651</v>
      </c>
      <c r="AK74" s="15">
        <f t="shared" si="30"/>
        <v>-2849999</v>
      </c>
      <c r="AL74" s="15">
        <f t="shared" si="30"/>
        <v>-26657215</v>
      </c>
      <c r="AM74" s="15">
        <f t="shared" si="30"/>
        <v>-1388041</v>
      </c>
      <c r="AN74" s="15">
        <f t="shared" si="30"/>
        <v>-12864718</v>
      </c>
      <c r="AO74" s="15">
        <f t="shared" si="30"/>
        <v>19569377</v>
      </c>
      <c r="AP74" s="15">
        <f t="shared" si="30"/>
        <v>6953371</v>
      </c>
      <c r="AQ74" s="15">
        <f t="shared" si="30"/>
        <v>913170</v>
      </c>
      <c r="AR74" s="15">
        <f t="shared" si="30"/>
        <v>-6946081</v>
      </c>
      <c r="AS74" s="15">
        <f t="shared" si="30"/>
        <v>26500902</v>
      </c>
      <c r="AT74" s="15">
        <f t="shared" si="30"/>
        <v>-29286366</v>
      </c>
      <c r="AU74" s="15">
        <f t="shared" si="30"/>
        <v>3082601</v>
      </c>
      <c r="AV74" s="15">
        <f t="shared" si="30"/>
        <v>4718441</v>
      </c>
      <c r="AW74" s="15">
        <f t="shared" si="30"/>
        <v>-11278788</v>
      </c>
      <c r="AX74" s="15">
        <f t="shared" si="30"/>
        <v>-31494066</v>
      </c>
      <c r="AY74" s="15">
        <f t="shared" si="30"/>
        <v>7043787</v>
      </c>
      <c r="AZ74" s="15">
        <f t="shared" si="30"/>
        <v>1</v>
      </c>
      <c r="BA74" s="15">
        <f t="shared" si="30"/>
        <v>6774343</v>
      </c>
      <c r="BB74" s="15">
        <f t="shared" si="30"/>
        <v>400000</v>
      </c>
      <c r="BC74" s="8">
        <f t="shared" si="30"/>
        <v>-3</v>
      </c>
    </row>
    <row r="75" spans="1:55" x14ac:dyDescent="0.25">
      <c r="A75" s="20" t="s">
        <v>138</v>
      </c>
      <c r="B75" s="17">
        <f>IF(B68=0,0,B70*100/B68)</f>
        <v>54.908430143591048</v>
      </c>
      <c r="C75" s="17">
        <f t="shared" ref="C75:BC75" si="31">IF(C68=0,0,C70*100/C68)</f>
        <v>112.89971658843326</v>
      </c>
      <c r="D75" s="17">
        <f t="shared" si="31"/>
        <v>137.42402532881997</v>
      </c>
      <c r="E75" s="17">
        <f t="shared" si="31"/>
        <v>100.00958137653642</v>
      </c>
      <c r="F75" s="17">
        <f t="shared" si="31"/>
        <v>95.709795305033069</v>
      </c>
      <c r="G75" s="17">
        <f t="shared" si="31"/>
        <v>14.689940146980831</v>
      </c>
      <c r="H75" s="17">
        <f t="shared" si="31"/>
        <v>88.054533233234977</v>
      </c>
      <c r="I75" s="17">
        <f t="shared" si="31"/>
        <v>76.915641371521787</v>
      </c>
      <c r="J75" s="17">
        <f t="shared" si="31"/>
        <v>94.731663373788692</v>
      </c>
      <c r="K75" s="17">
        <f t="shared" si="31"/>
        <v>26.160124498547518</v>
      </c>
      <c r="L75" s="17">
        <f t="shared" si="31"/>
        <v>91.312714851931815</v>
      </c>
      <c r="M75" s="17">
        <f t="shared" si="31"/>
        <v>110.87220210250993</v>
      </c>
      <c r="N75" s="17">
        <f t="shared" si="31"/>
        <v>88.820663098309524</v>
      </c>
      <c r="O75" s="17">
        <f t="shared" si="31"/>
        <v>111.17000944358722</v>
      </c>
      <c r="P75" s="17">
        <f t="shared" si="31"/>
        <v>-12.394200190388887</v>
      </c>
      <c r="Q75" s="17">
        <f t="shared" si="31"/>
        <v>102.83014528557143</v>
      </c>
      <c r="R75" s="17">
        <f t="shared" si="31"/>
        <v>129.63396853932585</v>
      </c>
      <c r="S75" s="17">
        <f t="shared" si="31"/>
        <v>44.777191955115434</v>
      </c>
      <c r="T75" s="17">
        <f t="shared" si="31"/>
        <v>90.629753035320093</v>
      </c>
      <c r="U75" s="17">
        <f t="shared" si="31"/>
        <v>33.40008292682927</v>
      </c>
      <c r="V75" s="17">
        <f t="shared" si="31"/>
        <v>100.44988636070147</v>
      </c>
      <c r="W75" s="17">
        <f t="shared" si="31"/>
        <v>89.482623167478408</v>
      </c>
      <c r="X75" s="17">
        <f t="shared" si="31"/>
        <v>103.97024163585853</v>
      </c>
      <c r="Y75" s="17">
        <f t="shared" si="31"/>
        <v>82.904355586422426</v>
      </c>
      <c r="Z75" s="17">
        <f t="shared" si="31"/>
        <v>92.582626991283433</v>
      </c>
      <c r="AA75" s="17">
        <f t="shared" si="31"/>
        <v>100</v>
      </c>
      <c r="AB75" s="17">
        <f t="shared" si="31"/>
        <v>85.35892596923631</v>
      </c>
      <c r="AC75" s="17">
        <f t="shared" si="31"/>
        <v>94.049299417145946</v>
      </c>
      <c r="AD75" s="17">
        <f t="shared" si="31"/>
        <v>94.661599669928094</v>
      </c>
      <c r="AE75" s="17">
        <f t="shared" si="31"/>
        <v>131.7864864864865</v>
      </c>
      <c r="AF75" s="17">
        <f t="shared" si="31"/>
        <v>62.338413488634231</v>
      </c>
      <c r="AG75" s="17">
        <f t="shared" si="31"/>
        <v>161.00142414715404</v>
      </c>
      <c r="AH75" s="17">
        <f t="shared" si="31"/>
        <v>80.230179614146167</v>
      </c>
      <c r="AI75" s="17">
        <f t="shared" si="31"/>
        <v>98.155988084655093</v>
      </c>
      <c r="AJ75" s="17">
        <f t="shared" si="31"/>
        <v>93.009912129177621</v>
      </c>
      <c r="AK75" s="17">
        <f t="shared" si="31"/>
        <v>93.745201360693514</v>
      </c>
      <c r="AL75" s="17">
        <f t="shared" si="31"/>
        <v>100.7822034091687</v>
      </c>
      <c r="AM75" s="17">
        <f t="shared" si="31"/>
        <v>99.478493763149984</v>
      </c>
      <c r="AN75" s="17">
        <f t="shared" si="31"/>
        <v>139.28758998304568</v>
      </c>
      <c r="AO75" s="17">
        <f t="shared" si="31"/>
        <v>108.10692072198218</v>
      </c>
      <c r="AP75" s="17">
        <f t="shared" si="31"/>
        <v>112.43405278781159</v>
      </c>
      <c r="AQ75" s="17">
        <f t="shared" si="31"/>
        <v>135.13787755102041</v>
      </c>
      <c r="AR75" s="17">
        <f t="shared" si="31"/>
        <v>112.24176288597253</v>
      </c>
      <c r="AS75" s="17">
        <f t="shared" si="31"/>
        <v>105.39270849231107</v>
      </c>
      <c r="AT75" s="17">
        <f t="shared" si="31"/>
        <v>82.087176420662786</v>
      </c>
      <c r="AU75" s="17">
        <f t="shared" si="31"/>
        <v>104.41747298730331</v>
      </c>
      <c r="AV75" s="17">
        <f t="shared" si="31"/>
        <v>109.15704277286136</v>
      </c>
      <c r="AW75" s="17">
        <f t="shared" si="31"/>
        <v>76.290622438039989</v>
      </c>
      <c r="AX75" s="17">
        <f t="shared" si="31"/>
        <v>90.640777051021828</v>
      </c>
      <c r="AY75" s="17">
        <f t="shared" si="31"/>
        <v>118.65212106768351</v>
      </c>
      <c r="AZ75" s="17">
        <f t="shared" si="31"/>
        <v>100.00000195278174</v>
      </c>
      <c r="BA75" s="17">
        <f t="shared" si="31"/>
        <v>111.68191584755992</v>
      </c>
      <c r="BB75" s="17">
        <f t="shared" si="31"/>
        <v>100.9301676627212</v>
      </c>
      <c r="BC75" s="10">
        <f t="shared" si="31"/>
        <v>99.999999134389</v>
      </c>
    </row>
    <row r="76" spans="1:55" x14ac:dyDescent="0.25">
      <c r="A76" s="20" t="s">
        <v>139</v>
      </c>
      <c r="B76" s="17">
        <f>IF(B69=0,0,B70*100/B69)</f>
        <v>46.088295594987393</v>
      </c>
      <c r="C76" s="17">
        <f t="shared" ref="C76:BC76" si="32">IF(C69=0,0,C70*100/C69)</f>
        <v>112.89971658843326</v>
      </c>
      <c r="D76" s="17">
        <f t="shared" si="32"/>
        <v>96.707725855959424</v>
      </c>
      <c r="E76" s="17">
        <f t="shared" si="32"/>
        <v>100.00958137653642</v>
      </c>
      <c r="F76" s="17">
        <f t="shared" si="32"/>
        <v>95.709795305033069</v>
      </c>
      <c r="G76" s="17">
        <f t="shared" si="32"/>
        <v>13.655364462286077</v>
      </c>
      <c r="H76" s="17">
        <f t="shared" si="32"/>
        <v>80.984946288356852</v>
      </c>
      <c r="I76" s="17">
        <f t="shared" si="32"/>
        <v>76.915641371521787</v>
      </c>
      <c r="J76" s="17">
        <f t="shared" si="32"/>
        <v>94.731663373788692</v>
      </c>
      <c r="K76" s="17">
        <f t="shared" si="32"/>
        <v>63.16772663504576</v>
      </c>
      <c r="L76" s="17">
        <f t="shared" si="32"/>
        <v>91.312714851931815</v>
      </c>
      <c r="M76" s="17">
        <f t="shared" si="32"/>
        <v>110.87220210250993</v>
      </c>
      <c r="N76" s="17">
        <f t="shared" si="32"/>
        <v>88.820663098309524</v>
      </c>
      <c r="O76" s="17">
        <f t="shared" si="32"/>
        <v>102.05865876597491</v>
      </c>
      <c r="P76" s="17">
        <f t="shared" si="32"/>
        <v>-12.394200190388887</v>
      </c>
      <c r="Q76" s="17">
        <f t="shared" si="32"/>
        <v>102.83014528557143</v>
      </c>
      <c r="R76" s="17">
        <f t="shared" si="32"/>
        <v>129.63396853932585</v>
      </c>
      <c r="S76" s="17">
        <f t="shared" si="32"/>
        <v>41.00563410730831</v>
      </c>
      <c r="T76" s="17">
        <f t="shared" si="32"/>
        <v>90.629753035320093</v>
      </c>
      <c r="U76" s="17">
        <f t="shared" si="32"/>
        <v>24.308936094674557</v>
      </c>
      <c r="V76" s="17">
        <f t="shared" si="32"/>
        <v>100.44988636070147</v>
      </c>
      <c r="W76" s="17">
        <f t="shared" si="32"/>
        <v>60.076085706304738</v>
      </c>
      <c r="X76" s="17">
        <f t="shared" si="32"/>
        <v>103.97024163585853</v>
      </c>
      <c r="Y76" s="17">
        <f t="shared" si="32"/>
        <v>82.904355586422426</v>
      </c>
      <c r="Z76" s="17">
        <f t="shared" si="32"/>
        <v>92.582626991283433</v>
      </c>
      <c r="AA76" s="17">
        <f t="shared" si="32"/>
        <v>100</v>
      </c>
      <c r="AB76" s="17">
        <f t="shared" si="32"/>
        <v>85.35892596923631</v>
      </c>
      <c r="AC76" s="17">
        <f t="shared" si="32"/>
        <v>66.018240442192536</v>
      </c>
      <c r="AD76" s="17">
        <f t="shared" si="32"/>
        <v>86.194248452538545</v>
      </c>
      <c r="AE76" s="17">
        <f t="shared" si="32"/>
        <v>105.70472437605581</v>
      </c>
      <c r="AF76" s="17">
        <f t="shared" si="32"/>
        <v>54.639778527910423</v>
      </c>
      <c r="AG76" s="17">
        <f t="shared" si="32"/>
        <v>94.492064388201925</v>
      </c>
      <c r="AH76" s="17">
        <f t="shared" si="32"/>
        <v>77.707019629425787</v>
      </c>
      <c r="AI76" s="17">
        <f t="shared" si="32"/>
        <v>70.620897900559925</v>
      </c>
      <c r="AJ76" s="17">
        <f t="shared" si="32"/>
        <v>93.009912129177621</v>
      </c>
      <c r="AK76" s="17">
        <f t="shared" si="32"/>
        <v>93.745201360693514</v>
      </c>
      <c r="AL76" s="17">
        <f t="shared" si="32"/>
        <v>62.360793809920509</v>
      </c>
      <c r="AM76" s="17">
        <f t="shared" si="32"/>
        <v>99.478493763149984</v>
      </c>
      <c r="AN76" s="17">
        <f t="shared" si="32"/>
        <v>79.573003699645909</v>
      </c>
      <c r="AO76" s="17">
        <f t="shared" si="32"/>
        <v>108.10692072198218</v>
      </c>
      <c r="AP76" s="17">
        <f t="shared" si="32"/>
        <v>112.43405278781159</v>
      </c>
      <c r="AQ76" s="17">
        <f t="shared" si="32"/>
        <v>101.87316923076924</v>
      </c>
      <c r="AR76" s="17">
        <f t="shared" si="32"/>
        <v>88.877906585752484</v>
      </c>
      <c r="AS76" s="17">
        <f t="shared" si="32"/>
        <v>105.39270849231107</v>
      </c>
      <c r="AT76" s="17">
        <f t="shared" si="32"/>
        <v>59.235035216168818</v>
      </c>
      <c r="AU76" s="17">
        <f t="shared" si="32"/>
        <v>104.41747298730331</v>
      </c>
      <c r="AV76" s="17">
        <f t="shared" si="32"/>
        <v>109.15704277286136</v>
      </c>
      <c r="AW76" s="17">
        <f t="shared" si="32"/>
        <v>76.290622438039989</v>
      </c>
      <c r="AX76" s="17">
        <f t="shared" si="32"/>
        <v>90.640777051021828</v>
      </c>
      <c r="AY76" s="17">
        <f t="shared" si="32"/>
        <v>118.65212106768351</v>
      </c>
      <c r="AZ76" s="17">
        <f t="shared" si="32"/>
        <v>100.00000195278174</v>
      </c>
      <c r="BA76" s="17">
        <f t="shared" si="32"/>
        <v>111.68191584755992</v>
      </c>
      <c r="BB76" s="17">
        <f t="shared" si="32"/>
        <v>100.9301676627212</v>
      </c>
      <c r="BC76" s="10">
        <f t="shared" si="32"/>
        <v>99.999999134389</v>
      </c>
    </row>
    <row r="77" spans="1:55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6"/>
    </row>
    <row r="78" spans="1:55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6"/>
    </row>
    <row r="79" spans="1:55" x14ac:dyDescent="0.25">
      <c r="A79" s="20" t="s">
        <v>141</v>
      </c>
      <c r="B79" s="16">
        <v>47120665670</v>
      </c>
      <c r="C79" s="16">
        <v>262754319</v>
      </c>
      <c r="D79" s="16">
        <v>56084312</v>
      </c>
      <c r="E79" s="16">
        <v>38426254</v>
      </c>
      <c r="F79" s="16">
        <v>798280650</v>
      </c>
      <c r="G79" s="16">
        <v>1863150371</v>
      </c>
      <c r="H79" s="16">
        <v>161270940</v>
      </c>
      <c r="I79" s="16">
        <v>234912322</v>
      </c>
      <c r="J79" s="16">
        <v>185085557</v>
      </c>
      <c r="K79" s="16">
        <v>27320531</v>
      </c>
      <c r="L79" s="16">
        <v>10121377773</v>
      </c>
      <c r="M79" s="16">
        <v>48499619</v>
      </c>
      <c r="N79" s="16">
        <v>59937158</v>
      </c>
      <c r="O79" s="16">
        <v>1738186368</v>
      </c>
      <c r="P79" s="16">
        <v>99459469</v>
      </c>
      <c r="Q79" s="16">
        <v>703975686</v>
      </c>
      <c r="R79" s="16">
        <v>1073402114</v>
      </c>
      <c r="S79" s="16">
        <v>0</v>
      </c>
      <c r="T79" s="16">
        <v>0</v>
      </c>
      <c r="U79" s="16">
        <v>22878877</v>
      </c>
      <c r="V79" s="16">
        <v>51731859</v>
      </c>
      <c r="W79" s="16">
        <v>77036989</v>
      </c>
      <c r="X79" s="16">
        <v>912192279</v>
      </c>
      <c r="Y79" s="16">
        <v>2443219630</v>
      </c>
      <c r="Z79" s="16">
        <v>115558662</v>
      </c>
      <c r="AA79" s="16">
        <v>118983909</v>
      </c>
      <c r="AB79" s="16">
        <v>117899783</v>
      </c>
      <c r="AC79" s="16">
        <v>263984615</v>
      </c>
      <c r="AD79" s="16">
        <v>349204195</v>
      </c>
      <c r="AE79" s="16">
        <v>638874434</v>
      </c>
      <c r="AF79" s="16">
        <v>94723611</v>
      </c>
      <c r="AG79" s="16">
        <v>289249103</v>
      </c>
      <c r="AH79" s="16">
        <v>248505582</v>
      </c>
      <c r="AI79" s="16">
        <v>71446202</v>
      </c>
      <c r="AJ79" s="16">
        <v>157736135</v>
      </c>
      <c r="AK79" s="16">
        <v>312216779</v>
      </c>
      <c r="AL79" s="16">
        <v>78154883</v>
      </c>
      <c r="AM79" s="16">
        <v>334665928</v>
      </c>
      <c r="AN79" s="16">
        <v>65785355</v>
      </c>
      <c r="AO79" s="16">
        <v>1060765439</v>
      </c>
      <c r="AP79" s="16">
        <v>149109549</v>
      </c>
      <c r="AQ79" s="16">
        <v>40235890</v>
      </c>
      <c r="AR79" s="16">
        <v>119143360</v>
      </c>
      <c r="AS79" s="16">
        <v>146581019</v>
      </c>
      <c r="AT79" s="16">
        <v>270835601</v>
      </c>
      <c r="AU79" s="16">
        <v>546750707</v>
      </c>
      <c r="AV79" s="16">
        <v>44024027</v>
      </c>
      <c r="AW79" s="16">
        <v>19586751</v>
      </c>
      <c r="AX79" s="16">
        <v>8601034</v>
      </c>
      <c r="AY79" s="16">
        <v>70094739</v>
      </c>
      <c r="AZ79" s="16">
        <v>161956106</v>
      </c>
      <c r="BA79" s="16">
        <v>19966374</v>
      </c>
      <c r="BB79" s="16">
        <v>142122964</v>
      </c>
      <c r="BC79" s="9">
        <v>228636607</v>
      </c>
    </row>
    <row r="80" spans="1:55" x14ac:dyDescent="0.25">
      <c r="A80" s="20" t="s">
        <v>142</v>
      </c>
      <c r="B80" s="16">
        <v>44558941559</v>
      </c>
      <c r="C80" s="16">
        <v>246442807</v>
      </c>
      <c r="D80" s="16">
        <v>56088640</v>
      </c>
      <c r="E80" s="16">
        <v>41237908</v>
      </c>
      <c r="F80" s="16">
        <v>853272099</v>
      </c>
      <c r="G80" s="16">
        <v>1855193967</v>
      </c>
      <c r="H80" s="16">
        <v>153553405</v>
      </c>
      <c r="I80" s="16">
        <v>249760659</v>
      </c>
      <c r="J80" s="16">
        <v>180699326</v>
      </c>
      <c r="K80" s="16">
        <v>30313084</v>
      </c>
      <c r="L80" s="16">
        <v>9730731813</v>
      </c>
      <c r="M80" s="16">
        <v>47214588</v>
      </c>
      <c r="N80" s="16">
        <v>65551686</v>
      </c>
      <c r="O80" s="16">
        <v>1619915224</v>
      </c>
      <c r="P80" s="16">
        <v>94871915</v>
      </c>
      <c r="Q80" s="16">
        <v>675753520</v>
      </c>
      <c r="R80" s="16">
        <v>1280154942</v>
      </c>
      <c r="S80" s="16">
        <v>1345080723</v>
      </c>
      <c r="T80" s="16">
        <v>296293437</v>
      </c>
      <c r="U80" s="16">
        <v>20769725</v>
      </c>
      <c r="V80" s="16">
        <v>44684112</v>
      </c>
      <c r="W80" s="16">
        <v>71015336</v>
      </c>
      <c r="X80" s="16">
        <v>764833119</v>
      </c>
      <c r="Y80" s="16">
        <v>2412622906</v>
      </c>
      <c r="Z80" s="16">
        <v>118131261</v>
      </c>
      <c r="AA80" s="16">
        <v>115464363</v>
      </c>
      <c r="AB80" s="16">
        <v>109943660</v>
      </c>
      <c r="AC80" s="16">
        <v>265011760</v>
      </c>
      <c r="AD80" s="16">
        <v>341390206</v>
      </c>
      <c r="AE80" s="16">
        <v>634078015</v>
      </c>
      <c r="AF80" s="16">
        <v>81019902</v>
      </c>
      <c r="AG80" s="16">
        <v>273442863</v>
      </c>
      <c r="AH80" s="16">
        <v>294747523</v>
      </c>
      <c r="AI80" s="16">
        <v>77032395</v>
      </c>
      <c r="AJ80" s="16">
        <v>156658390</v>
      </c>
      <c r="AK80" s="16">
        <v>325712864</v>
      </c>
      <c r="AL80" s="16">
        <v>73502346</v>
      </c>
      <c r="AM80" s="16">
        <v>335402310</v>
      </c>
      <c r="AN80" s="16">
        <v>63260802</v>
      </c>
      <c r="AO80" s="16">
        <v>1034335623</v>
      </c>
      <c r="AP80" s="16">
        <v>153274862</v>
      </c>
      <c r="AQ80" s="16">
        <v>38199454</v>
      </c>
      <c r="AR80" s="16">
        <v>127880831</v>
      </c>
      <c r="AS80" s="16">
        <v>147006904</v>
      </c>
      <c r="AT80" s="16">
        <v>283660129</v>
      </c>
      <c r="AU80" s="16">
        <v>515588430</v>
      </c>
      <c r="AV80" s="16">
        <v>39485740</v>
      </c>
      <c r="AW80" s="16">
        <v>20682512</v>
      </c>
      <c r="AX80" s="16">
        <v>1365438240</v>
      </c>
      <c r="AY80" s="16">
        <v>77260045</v>
      </c>
      <c r="AZ80" s="16">
        <v>153242879</v>
      </c>
      <c r="BA80" s="16">
        <v>19488315</v>
      </c>
      <c r="BB80" s="16">
        <v>139704112</v>
      </c>
      <c r="BC80" s="9">
        <v>228297390</v>
      </c>
    </row>
    <row r="81" spans="1:55" x14ac:dyDescent="0.25">
      <c r="A81" s="20" t="s">
        <v>143</v>
      </c>
      <c r="B81" s="16">
        <v>43279502394</v>
      </c>
      <c r="C81" s="16">
        <v>234765929</v>
      </c>
      <c r="D81" s="16">
        <v>56088640</v>
      </c>
      <c r="E81" s="16">
        <v>38041772</v>
      </c>
      <c r="F81" s="16">
        <v>835015992</v>
      </c>
      <c r="G81" s="16">
        <v>1815601373</v>
      </c>
      <c r="H81" s="16">
        <v>145116417</v>
      </c>
      <c r="I81" s="16">
        <v>250292381</v>
      </c>
      <c r="J81" s="16">
        <v>183258262</v>
      </c>
      <c r="K81" s="16">
        <v>29341290</v>
      </c>
      <c r="L81" s="16">
        <v>9391036353</v>
      </c>
      <c r="M81" s="16">
        <v>46020897</v>
      </c>
      <c r="N81" s="16">
        <v>65244135</v>
      </c>
      <c r="O81" s="16">
        <v>1515431969</v>
      </c>
      <c r="P81" s="16">
        <v>93052404</v>
      </c>
      <c r="Q81" s="16">
        <v>668051028</v>
      </c>
      <c r="R81" s="16">
        <v>1228368913</v>
      </c>
      <c r="S81" s="16">
        <v>1284080917</v>
      </c>
      <c r="T81" s="16">
        <v>270301096</v>
      </c>
      <c r="U81" s="16">
        <v>21430499</v>
      </c>
      <c r="V81" s="16">
        <v>41635959</v>
      </c>
      <c r="W81" s="16">
        <v>78529310</v>
      </c>
      <c r="X81" s="16">
        <v>727866659</v>
      </c>
      <c r="Y81" s="16">
        <v>2373698347</v>
      </c>
      <c r="Z81" s="16">
        <v>112047139</v>
      </c>
      <c r="AA81" s="16">
        <v>107176315</v>
      </c>
      <c r="AB81" s="16">
        <v>102014143</v>
      </c>
      <c r="AC81" s="16">
        <v>259957353</v>
      </c>
      <c r="AD81" s="16">
        <v>335830875</v>
      </c>
      <c r="AE81" s="16">
        <v>630050521</v>
      </c>
      <c r="AF81" s="16">
        <v>85975673</v>
      </c>
      <c r="AG81" s="16">
        <v>299033426</v>
      </c>
      <c r="AH81" s="16">
        <v>288985733</v>
      </c>
      <c r="AI81" s="16">
        <v>85747195</v>
      </c>
      <c r="AJ81" s="16">
        <v>152908366</v>
      </c>
      <c r="AK81" s="16">
        <v>316293920</v>
      </c>
      <c r="AL81" s="16">
        <v>77126182</v>
      </c>
      <c r="AM81" s="16">
        <v>319978104</v>
      </c>
      <c r="AN81" s="16">
        <v>57050582</v>
      </c>
      <c r="AO81" s="16">
        <v>1043542876</v>
      </c>
      <c r="AP81" s="16">
        <v>157160716</v>
      </c>
      <c r="AQ81" s="16">
        <v>45767294</v>
      </c>
      <c r="AR81" s="16">
        <v>113444003</v>
      </c>
      <c r="AS81" s="16">
        <v>141930481</v>
      </c>
      <c r="AT81" s="16">
        <v>276825655</v>
      </c>
      <c r="AU81" s="16">
        <v>492755060</v>
      </c>
      <c r="AV81" s="16">
        <v>34659180</v>
      </c>
      <c r="AW81" s="16">
        <v>37155942</v>
      </c>
      <c r="AX81" s="16">
        <v>1302202484</v>
      </c>
      <c r="AY81" s="16">
        <v>85524209</v>
      </c>
      <c r="AZ81" s="16">
        <v>143605886</v>
      </c>
      <c r="BA81" s="16">
        <v>19306060</v>
      </c>
      <c r="BB81" s="16">
        <v>135053075</v>
      </c>
      <c r="BC81" s="9">
        <v>226726873</v>
      </c>
    </row>
    <row r="82" spans="1:55" x14ac:dyDescent="0.25">
      <c r="A82" s="20" t="s">
        <v>144</v>
      </c>
      <c r="B82" s="16">
        <v>41903246029</v>
      </c>
      <c r="C82" s="16">
        <v>234720666</v>
      </c>
      <c r="D82" s="16">
        <v>50088050</v>
      </c>
      <c r="E82" s="16">
        <v>35291242</v>
      </c>
      <c r="F82" s="16">
        <v>784409435</v>
      </c>
      <c r="G82" s="16">
        <v>1772593019</v>
      </c>
      <c r="H82" s="16">
        <v>136070281</v>
      </c>
      <c r="I82" s="16">
        <v>250053735</v>
      </c>
      <c r="J82" s="16">
        <v>177878788</v>
      </c>
      <c r="K82" s="16">
        <v>27125632</v>
      </c>
      <c r="L82" s="16">
        <v>9177075026</v>
      </c>
      <c r="M82" s="16">
        <v>47468428</v>
      </c>
      <c r="N82" s="16">
        <v>64275605</v>
      </c>
      <c r="O82" s="16">
        <v>1399839806</v>
      </c>
      <c r="P82" s="16">
        <v>89872867</v>
      </c>
      <c r="Q82" s="16">
        <v>643047169</v>
      </c>
      <c r="R82" s="16">
        <v>1174866560</v>
      </c>
      <c r="S82" s="16">
        <v>1221277352</v>
      </c>
      <c r="T82" s="16">
        <v>257950485</v>
      </c>
      <c r="U82" s="16">
        <v>22836097</v>
      </c>
      <c r="V82" s="16">
        <v>35803184</v>
      </c>
      <c r="W82" s="16">
        <v>70669571</v>
      </c>
      <c r="X82" s="16">
        <v>685352292</v>
      </c>
      <c r="Y82" s="16">
        <v>2312330917</v>
      </c>
      <c r="Z82" s="16">
        <v>103921451</v>
      </c>
      <c r="AA82" s="16">
        <v>104157003</v>
      </c>
      <c r="AB82" s="16">
        <v>89469900</v>
      </c>
      <c r="AC82" s="16">
        <v>253406482</v>
      </c>
      <c r="AD82" s="16">
        <v>325525058</v>
      </c>
      <c r="AE82" s="16">
        <v>590404419</v>
      </c>
      <c r="AF82" s="16">
        <v>82469253</v>
      </c>
      <c r="AG82" s="16">
        <v>272091259</v>
      </c>
      <c r="AH82" s="16">
        <v>282743232</v>
      </c>
      <c r="AI82" s="16">
        <v>84386651</v>
      </c>
      <c r="AJ82" s="16">
        <v>148516396</v>
      </c>
      <c r="AK82" s="16">
        <v>313524301</v>
      </c>
      <c r="AL82" s="16">
        <v>73425562</v>
      </c>
      <c r="AM82" s="16">
        <v>307270675</v>
      </c>
      <c r="AN82" s="16">
        <v>69228180</v>
      </c>
      <c r="AO82" s="16">
        <v>997952940</v>
      </c>
      <c r="AP82" s="16">
        <v>168802924</v>
      </c>
      <c r="AQ82" s="16">
        <v>44230068</v>
      </c>
      <c r="AR82" s="16">
        <v>98415208</v>
      </c>
      <c r="AS82" s="16">
        <v>137276142</v>
      </c>
      <c r="AT82" s="16">
        <v>263926137</v>
      </c>
      <c r="AU82" s="16">
        <v>520494211</v>
      </c>
      <c r="AV82" s="16">
        <v>33529791</v>
      </c>
      <c r="AW82" s="16">
        <v>37772052</v>
      </c>
      <c r="AX82" s="16">
        <v>1222179728</v>
      </c>
      <c r="AY82" s="16">
        <v>82474122</v>
      </c>
      <c r="AZ82" s="16">
        <v>139108376</v>
      </c>
      <c r="BA82" s="16">
        <v>19173206</v>
      </c>
      <c r="BB82" s="16">
        <v>129083193</v>
      </c>
      <c r="BC82" s="9">
        <v>225176778</v>
      </c>
    </row>
    <row r="83" spans="1:55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6"/>
    </row>
    <row r="84" spans="1:55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6"/>
    </row>
    <row r="85" spans="1:55" x14ac:dyDescent="0.25">
      <c r="A85" s="20" t="s">
        <v>141</v>
      </c>
      <c r="B85" s="16">
        <v>1483352836</v>
      </c>
      <c r="C85" s="16">
        <v>7196216</v>
      </c>
      <c r="D85" s="16">
        <v>-279782</v>
      </c>
      <c r="E85" s="16">
        <v>5878036</v>
      </c>
      <c r="F85" s="16">
        <v>56204203</v>
      </c>
      <c r="G85" s="16">
        <v>1282165733</v>
      </c>
      <c r="H85" s="16">
        <v>2132</v>
      </c>
      <c r="I85" s="16">
        <v>-87133807</v>
      </c>
      <c r="J85" s="16">
        <v>767656890</v>
      </c>
      <c r="K85" s="16">
        <v>1927046</v>
      </c>
      <c r="L85" s="16">
        <v>3967578867</v>
      </c>
      <c r="M85" s="16">
        <v>1388899</v>
      </c>
      <c r="N85" s="16">
        <v>137585</v>
      </c>
      <c r="O85" s="16">
        <v>8311753</v>
      </c>
      <c r="P85" s="16">
        <v>7184771</v>
      </c>
      <c r="Q85" s="16">
        <v>103021520</v>
      </c>
      <c r="R85" s="16">
        <v>21497189</v>
      </c>
      <c r="S85" s="16">
        <v>96963773</v>
      </c>
      <c r="T85" s="16">
        <v>472042200</v>
      </c>
      <c r="U85" s="16">
        <v>8286808</v>
      </c>
      <c r="V85" s="16">
        <v>747764</v>
      </c>
      <c r="W85" s="16">
        <v>30958083</v>
      </c>
      <c r="X85" s="16">
        <v>315092496</v>
      </c>
      <c r="Y85" s="16">
        <v>1275112756</v>
      </c>
      <c r="Z85" s="16">
        <v>44164979</v>
      </c>
      <c r="AA85" s="16">
        <v>17874017</v>
      </c>
      <c r="AB85" s="16">
        <v>188920573</v>
      </c>
      <c r="AC85" s="16">
        <v>34072122</v>
      </c>
      <c r="AD85" s="16">
        <v>6509742</v>
      </c>
      <c r="AE85" s="16">
        <v>407747727</v>
      </c>
      <c r="AF85" s="16">
        <v>9312576</v>
      </c>
      <c r="AG85" s="16">
        <v>418044212</v>
      </c>
      <c r="AH85" s="16">
        <v>268051358</v>
      </c>
      <c r="AI85" s="16">
        <v>466043</v>
      </c>
      <c r="AJ85" s="16">
        <v>13570681</v>
      </c>
      <c r="AK85" s="16">
        <v>27053902</v>
      </c>
      <c r="AL85" s="16">
        <v>3931471</v>
      </c>
      <c r="AM85" s="16">
        <v>307742362</v>
      </c>
      <c r="AN85" s="16">
        <v>2703040</v>
      </c>
      <c r="AO85" s="16">
        <v>292227363</v>
      </c>
      <c r="AP85" s="16">
        <v>23856901</v>
      </c>
      <c r="AQ85" s="16">
        <v>89962934</v>
      </c>
      <c r="AR85" s="16">
        <v>1502589</v>
      </c>
      <c r="AS85" s="16">
        <v>9658232</v>
      </c>
      <c r="AT85" s="16">
        <v>17301420</v>
      </c>
      <c r="AU85" s="16">
        <v>24108022</v>
      </c>
      <c r="AV85" s="16">
        <v>389978</v>
      </c>
      <c r="AW85" s="16">
        <v>211511</v>
      </c>
      <c r="AX85" s="16">
        <v>70075753</v>
      </c>
      <c r="AY85" s="16">
        <v>31866981</v>
      </c>
      <c r="AZ85" s="16">
        <v>19694</v>
      </c>
      <c r="BA85" s="16">
        <v>0</v>
      </c>
      <c r="BB85" s="16">
        <v>8351000</v>
      </c>
      <c r="BC85" s="9">
        <v>0</v>
      </c>
    </row>
    <row r="86" spans="1:55" x14ac:dyDescent="0.25">
      <c r="A86" s="20" t="s">
        <v>142</v>
      </c>
      <c r="B86" s="16">
        <v>768237639</v>
      </c>
      <c r="C86" s="16">
        <v>4546197</v>
      </c>
      <c r="D86" s="16">
        <v>-168925</v>
      </c>
      <c r="E86" s="16">
        <v>201959</v>
      </c>
      <c r="F86" s="16">
        <v>39099</v>
      </c>
      <c r="G86" s="16">
        <v>1119651902</v>
      </c>
      <c r="H86" s="16">
        <v>119600</v>
      </c>
      <c r="I86" s="16">
        <v>-74352884</v>
      </c>
      <c r="J86" s="16">
        <v>730785498</v>
      </c>
      <c r="K86" s="16">
        <v>-675374</v>
      </c>
      <c r="L86" s="16">
        <v>3191886003</v>
      </c>
      <c r="M86" s="16">
        <v>2727304</v>
      </c>
      <c r="N86" s="16">
        <v>5390</v>
      </c>
      <c r="O86" s="16">
        <v>3274527</v>
      </c>
      <c r="P86" s="16">
        <v>219147</v>
      </c>
      <c r="Q86" s="16">
        <v>29383632</v>
      </c>
      <c r="R86" s="16">
        <v>2652485</v>
      </c>
      <c r="S86" s="16">
        <v>85501602</v>
      </c>
      <c r="T86" s="16">
        <v>453238376</v>
      </c>
      <c r="U86" s="16">
        <v>1778962</v>
      </c>
      <c r="V86" s="16">
        <v>0</v>
      </c>
      <c r="W86" s="16">
        <v>539215</v>
      </c>
      <c r="X86" s="16">
        <v>321080213</v>
      </c>
      <c r="Y86" s="16">
        <v>999483610</v>
      </c>
      <c r="Z86" s="16">
        <v>32397140</v>
      </c>
      <c r="AA86" s="16">
        <v>9018495</v>
      </c>
      <c r="AB86" s="16">
        <v>156550092</v>
      </c>
      <c r="AC86" s="16">
        <v>18372615</v>
      </c>
      <c r="AD86" s="16">
        <v>5663177</v>
      </c>
      <c r="AE86" s="16">
        <v>336208409</v>
      </c>
      <c r="AF86" s="16">
        <v>23900937</v>
      </c>
      <c r="AG86" s="16">
        <v>382678481</v>
      </c>
      <c r="AH86" s="16">
        <v>55495520</v>
      </c>
      <c r="AI86" s="16">
        <v>2217267</v>
      </c>
      <c r="AJ86" s="16">
        <v>11815993</v>
      </c>
      <c r="AK86" s="16">
        <v>24229513</v>
      </c>
      <c r="AL86" s="16">
        <v>966693</v>
      </c>
      <c r="AM86" s="16">
        <v>133767018</v>
      </c>
      <c r="AN86" s="16">
        <v>620655</v>
      </c>
      <c r="AO86" s="16">
        <v>218828158</v>
      </c>
      <c r="AP86" s="16">
        <v>1927168</v>
      </c>
      <c r="AQ86" s="16">
        <v>76698419</v>
      </c>
      <c r="AR86" s="16">
        <v>3144644</v>
      </c>
      <c r="AS86" s="16">
        <v>18836688</v>
      </c>
      <c r="AT86" s="16">
        <v>0</v>
      </c>
      <c r="AU86" s="16">
        <v>24328633</v>
      </c>
      <c r="AV86" s="16">
        <v>184122</v>
      </c>
      <c r="AW86" s="16">
        <v>1993708</v>
      </c>
      <c r="AX86" s="16">
        <v>47088555</v>
      </c>
      <c r="AY86" s="16">
        <v>697460</v>
      </c>
      <c r="AZ86" s="16">
        <v>1554899</v>
      </c>
      <c r="BA86" s="16">
        <v>0</v>
      </c>
      <c r="BB86" s="16">
        <v>8760513</v>
      </c>
      <c r="BC86" s="9">
        <v>622145</v>
      </c>
    </row>
    <row r="87" spans="1:55" x14ac:dyDescent="0.25">
      <c r="A87" s="20" t="s">
        <v>143</v>
      </c>
      <c r="B87" s="16">
        <v>1665499259</v>
      </c>
      <c r="C87" s="16">
        <v>0</v>
      </c>
      <c r="D87" s="16">
        <v>5415481</v>
      </c>
      <c r="E87" s="16">
        <v>15920</v>
      </c>
      <c r="F87" s="16">
        <v>18344026</v>
      </c>
      <c r="G87" s="16">
        <v>1054517680</v>
      </c>
      <c r="H87" s="16">
        <v>0</v>
      </c>
      <c r="I87" s="16">
        <v>-37505575</v>
      </c>
      <c r="J87" s="16">
        <v>704926455</v>
      </c>
      <c r="K87" s="16">
        <v>-122491</v>
      </c>
      <c r="L87" s="16">
        <v>3632507900</v>
      </c>
      <c r="M87" s="16">
        <v>-2686884</v>
      </c>
      <c r="N87" s="16">
        <v>0</v>
      </c>
      <c r="O87" s="16">
        <v>452863</v>
      </c>
      <c r="P87" s="16">
        <v>0</v>
      </c>
      <c r="Q87" s="16">
        <v>6500</v>
      </c>
      <c r="R87" s="16">
        <v>1950313</v>
      </c>
      <c r="S87" s="16">
        <v>81347057</v>
      </c>
      <c r="T87" s="16">
        <v>419861864</v>
      </c>
      <c r="U87" s="16">
        <v>2960399</v>
      </c>
      <c r="V87" s="16">
        <v>1878810</v>
      </c>
      <c r="W87" s="16">
        <v>1248899</v>
      </c>
      <c r="X87" s="16">
        <v>298761476</v>
      </c>
      <c r="Y87" s="16">
        <v>911345141</v>
      </c>
      <c r="Z87" s="16">
        <v>28470926</v>
      </c>
      <c r="AA87" s="16">
        <v>8276076</v>
      </c>
      <c r="AB87" s="16">
        <v>148543701</v>
      </c>
      <c r="AC87" s="16">
        <v>18629461</v>
      </c>
      <c r="AD87" s="16">
        <v>2031877</v>
      </c>
      <c r="AE87" s="16">
        <v>341883726</v>
      </c>
      <c r="AF87" s="16">
        <v>18156009</v>
      </c>
      <c r="AG87" s="16">
        <v>355584083</v>
      </c>
      <c r="AH87" s="16">
        <v>21134277</v>
      </c>
      <c r="AI87" s="16">
        <v>1608191</v>
      </c>
      <c r="AJ87" s="16">
        <v>10894990</v>
      </c>
      <c r="AK87" s="16">
        <v>216797</v>
      </c>
      <c r="AL87" s="16">
        <v>1233585</v>
      </c>
      <c r="AM87" s="16">
        <v>236751398</v>
      </c>
      <c r="AN87" s="16">
        <v>9780661</v>
      </c>
      <c r="AO87" s="16">
        <v>208456567</v>
      </c>
      <c r="AP87" s="16">
        <v>3168209</v>
      </c>
      <c r="AQ87" s="16">
        <v>77434735</v>
      </c>
      <c r="AR87" s="16">
        <v>24986</v>
      </c>
      <c r="AS87" s="16">
        <v>29231960</v>
      </c>
      <c r="AT87" s="16">
        <v>0</v>
      </c>
      <c r="AU87" s="16">
        <v>16965104</v>
      </c>
      <c r="AV87" s="16">
        <v>146106</v>
      </c>
      <c r="AW87" s="16">
        <v>670558</v>
      </c>
      <c r="AX87" s="16">
        <v>50662926</v>
      </c>
      <c r="AY87" s="16">
        <v>353381</v>
      </c>
      <c r="AZ87" s="16">
        <v>130275</v>
      </c>
      <c r="BA87" s="16">
        <v>0</v>
      </c>
      <c r="BB87" s="16">
        <v>101620</v>
      </c>
      <c r="BC87" s="9">
        <v>42908</v>
      </c>
    </row>
    <row r="88" spans="1:55" x14ac:dyDescent="0.25">
      <c r="A88" s="20" t="s">
        <v>144</v>
      </c>
      <c r="B88" s="16">
        <v>862928674</v>
      </c>
      <c r="C88" s="16">
        <v>0</v>
      </c>
      <c r="D88" s="16">
        <v>11040458</v>
      </c>
      <c r="E88" s="16">
        <v>52000</v>
      </c>
      <c r="F88" s="16">
        <v>7807996</v>
      </c>
      <c r="G88" s="16">
        <v>1056648715</v>
      </c>
      <c r="H88" s="16">
        <v>58996</v>
      </c>
      <c r="I88" s="16">
        <v>17827699</v>
      </c>
      <c r="J88" s="16">
        <v>685988055</v>
      </c>
      <c r="K88" s="16">
        <v>864904</v>
      </c>
      <c r="L88" s="16">
        <v>3297845172</v>
      </c>
      <c r="M88" s="16">
        <v>440876</v>
      </c>
      <c r="N88" s="16">
        <v>200890</v>
      </c>
      <c r="O88" s="16">
        <v>1100386</v>
      </c>
      <c r="P88" s="16">
        <v>3642812</v>
      </c>
      <c r="Q88" s="16">
        <v>40204</v>
      </c>
      <c r="R88" s="16">
        <v>9168827</v>
      </c>
      <c r="S88" s="16">
        <v>73132022</v>
      </c>
      <c r="T88" s="16">
        <v>380474398</v>
      </c>
      <c r="U88" s="16">
        <v>8285358</v>
      </c>
      <c r="V88" s="16">
        <v>0</v>
      </c>
      <c r="W88" s="16">
        <v>5493595</v>
      </c>
      <c r="X88" s="16">
        <v>306950048</v>
      </c>
      <c r="Y88" s="16">
        <v>854299553</v>
      </c>
      <c r="Z88" s="16">
        <v>15115504</v>
      </c>
      <c r="AA88" s="16">
        <v>7584594</v>
      </c>
      <c r="AB88" s="16">
        <v>134078995</v>
      </c>
      <c r="AC88" s="16">
        <v>12166544</v>
      </c>
      <c r="AD88" s="16">
        <v>3359203</v>
      </c>
      <c r="AE88" s="16">
        <v>267171046</v>
      </c>
      <c r="AF88" s="16">
        <v>25547495</v>
      </c>
      <c r="AG88" s="16">
        <v>366683390</v>
      </c>
      <c r="AH88" s="16">
        <v>89495202</v>
      </c>
      <c r="AI88" s="16">
        <v>1134558</v>
      </c>
      <c r="AJ88" s="16">
        <v>23112689</v>
      </c>
      <c r="AK88" s="16">
        <v>24935234</v>
      </c>
      <c r="AL88" s="16">
        <v>3429464</v>
      </c>
      <c r="AM88" s="16">
        <v>171844767</v>
      </c>
      <c r="AN88" s="16">
        <v>1261537</v>
      </c>
      <c r="AO88" s="16">
        <v>213252224</v>
      </c>
      <c r="AP88" s="16">
        <v>10025690</v>
      </c>
      <c r="AQ88" s="16">
        <v>77417651</v>
      </c>
      <c r="AR88" s="16">
        <v>22638</v>
      </c>
      <c r="AS88" s="16">
        <v>29830149</v>
      </c>
      <c r="AT88" s="16">
        <v>10379977</v>
      </c>
      <c r="AU88" s="16">
        <v>25536414</v>
      </c>
      <c r="AV88" s="16">
        <v>566744</v>
      </c>
      <c r="AW88" s="16">
        <v>1078400</v>
      </c>
      <c r="AX88" s="16">
        <v>53998610</v>
      </c>
      <c r="AY88" s="16">
        <v>1198400</v>
      </c>
      <c r="AZ88" s="16">
        <v>3938110</v>
      </c>
      <c r="BA88" s="16">
        <v>-25000</v>
      </c>
      <c r="BB88" s="16">
        <v>3101420</v>
      </c>
      <c r="BC88" s="9">
        <v>73542</v>
      </c>
    </row>
    <row r="89" spans="1:55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6"/>
    </row>
    <row r="90" spans="1:55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6"/>
    </row>
    <row r="91" spans="1:55" x14ac:dyDescent="0.25">
      <c r="A91" s="20" t="s">
        <v>147</v>
      </c>
      <c r="B91" s="16">
        <v>5378446404</v>
      </c>
      <c r="C91" s="16">
        <v>218109808</v>
      </c>
      <c r="D91" s="16">
        <v>29045844</v>
      </c>
      <c r="E91" s="16">
        <v>45040865</v>
      </c>
      <c r="F91" s="16">
        <v>47001086</v>
      </c>
      <c r="G91" s="16">
        <v>0</v>
      </c>
      <c r="H91" s="16">
        <v>115402724</v>
      </c>
      <c r="I91" s="16">
        <v>29452811</v>
      </c>
      <c r="J91" s="16">
        <v>8435979</v>
      </c>
      <c r="K91" s="16">
        <v>-10180738</v>
      </c>
      <c r="L91" s="16">
        <v>366386803</v>
      </c>
      <c r="M91" s="16">
        <v>17670576</v>
      </c>
      <c r="N91" s="16">
        <v>20629799</v>
      </c>
      <c r="O91" s="16">
        <v>213193255</v>
      </c>
      <c r="P91" s="16">
        <v>59061340</v>
      </c>
      <c r="Q91" s="16">
        <v>4324457</v>
      </c>
      <c r="R91" s="16">
        <v>661719095</v>
      </c>
      <c r="S91" s="16">
        <v>10897084</v>
      </c>
      <c r="T91" s="16">
        <v>699265</v>
      </c>
      <c r="U91" s="16">
        <v>74229950</v>
      </c>
      <c r="V91" s="16">
        <v>85176989</v>
      </c>
      <c r="W91" s="16">
        <v>36663652</v>
      </c>
      <c r="X91" s="16">
        <v>10175789</v>
      </c>
      <c r="Y91" s="16">
        <v>85471543</v>
      </c>
      <c r="Z91" s="16">
        <v>4001365</v>
      </c>
      <c r="AA91" s="16">
        <v>20639265</v>
      </c>
      <c r="AB91" s="16">
        <v>39810539</v>
      </c>
      <c r="AC91" s="16">
        <v>5867318</v>
      </c>
      <c r="AD91" s="16">
        <v>19942214</v>
      </c>
      <c r="AE91" s="16">
        <v>26806068</v>
      </c>
      <c r="AF91" s="16">
        <v>1738966</v>
      </c>
      <c r="AG91" s="16">
        <v>4195018</v>
      </c>
      <c r="AH91" s="16">
        <v>23102938</v>
      </c>
      <c r="AI91" s="16">
        <v>113394227</v>
      </c>
      <c r="AJ91" s="16">
        <v>325081</v>
      </c>
      <c r="AK91" s="16">
        <v>42047690</v>
      </c>
      <c r="AL91" s="16">
        <v>94862965</v>
      </c>
      <c r="AM91" s="16">
        <v>71635292</v>
      </c>
      <c r="AN91" s="16">
        <v>45687572</v>
      </c>
      <c r="AO91" s="16">
        <v>250957434</v>
      </c>
      <c r="AP91" s="16">
        <v>86376627</v>
      </c>
      <c r="AQ91" s="16">
        <v>3309168</v>
      </c>
      <c r="AR91" s="16">
        <v>14509493</v>
      </c>
      <c r="AS91" s="16">
        <v>168907480</v>
      </c>
      <c r="AT91" s="16">
        <v>131927318</v>
      </c>
      <c r="AU91" s="16">
        <v>1033467749</v>
      </c>
      <c r="AV91" s="16">
        <v>80929378</v>
      </c>
      <c r="AW91" s="16">
        <v>56621084</v>
      </c>
      <c r="AX91" s="16">
        <v>213888466</v>
      </c>
      <c r="AY91" s="16">
        <v>120938048</v>
      </c>
      <c r="AZ91" s="16">
        <v>190586248</v>
      </c>
      <c r="BA91" s="16">
        <v>106130412</v>
      </c>
      <c r="BB91" s="16">
        <v>133328176</v>
      </c>
      <c r="BC91" s="9">
        <v>296462292</v>
      </c>
    </row>
    <row r="92" spans="1:55" x14ac:dyDescent="0.25">
      <c r="A92" s="20" t="s">
        <v>148</v>
      </c>
      <c r="B92" s="16">
        <v>-453443157</v>
      </c>
      <c r="C92" s="16">
        <v>504379790</v>
      </c>
      <c r="D92" s="16">
        <v>58948556</v>
      </c>
      <c r="E92" s="16">
        <v>36907344</v>
      </c>
      <c r="F92" s="16">
        <v>122787922</v>
      </c>
      <c r="G92" s="16">
        <v>2434860209</v>
      </c>
      <c r="H92" s="16">
        <v>213957374</v>
      </c>
      <c r="I92" s="16">
        <v>91053779</v>
      </c>
      <c r="J92" s="16">
        <v>-121320114</v>
      </c>
      <c r="K92" s="16">
        <v>24124818</v>
      </c>
      <c r="L92" s="16">
        <v>-8033755</v>
      </c>
      <c r="M92" s="16">
        <v>523295336</v>
      </c>
      <c r="N92" s="16">
        <v>108599979</v>
      </c>
      <c r="O92" s="16">
        <v>1761659581</v>
      </c>
      <c r="P92" s="16">
        <v>58698325</v>
      </c>
      <c r="Q92" s="16">
        <v>249137915</v>
      </c>
      <c r="R92" s="16">
        <v>1533163198</v>
      </c>
      <c r="S92" s="16">
        <v>707198595</v>
      </c>
      <c r="T92" s="16">
        <v>203732501</v>
      </c>
      <c r="U92" s="16">
        <v>54732067</v>
      </c>
      <c r="V92" s="16">
        <v>247046116</v>
      </c>
      <c r="W92" s="16">
        <v>784261516</v>
      </c>
      <c r="X92" s="16">
        <v>1999940174</v>
      </c>
      <c r="Y92" s="16">
        <v>1532821041</v>
      </c>
      <c r="Z92" s="16">
        <v>90323725</v>
      </c>
      <c r="AA92" s="16">
        <v>-4535542</v>
      </c>
      <c r="AB92" s="16">
        <v>82664339</v>
      </c>
      <c r="AC92" s="16">
        <v>202748438</v>
      </c>
      <c r="AD92" s="16">
        <v>-406953741</v>
      </c>
      <c r="AE92" s="16">
        <v>26251033</v>
      </c>
      <c r="AF92" s="16">
        <v>44607624</v>
      </c>
      <c r="AG92" s="16">
        <v>347957808</v>
      </c>
      <c r="AH92" s="16">
        <v>1367936928</v>
      </c>
      <c r="AI92" s="16">
        <v>294610595</v>
      </c>
      <c r="AJ92" s="16">
        <v>426580373</v>
      </c>
      <c r="AK92" s="16">
        <v>-319540970</v>
      </c>
      <c r="AL92" s="16">
        <v>92781435</v>
      </c>
      <c r="AM92" s="16">
        <v>1009646789</v>
      </c>
      <c r="AN92" s="16">
        <v>63648064</v>
      </c>
      <c r="AO92" s="16">
        <v>349751108</v>
      </c>
      <c r="AP92" s="16">
        <v>366490039</v>
      </c>
      <c r="AQ92" s="16">
        <v>52033961</v>
      </c>
      <c r="AR92" s="16">
        <v>11793840</v>
      </c>
      <c r="AS92" s="16">
        <v>3258188085</v>
      </c>
      <c r="AT92" s="16">
        <v>942259678</v>
      </c>
      <c r="AU92" s="16">
        <v>1536678775</v>
      </c>
      <c r="AV92" s="16">
        <v>799727150</v>
      </c>
      <c r="AW92" s="16">
        <v>227769240</v>
      </c>
      <c r="AX92" s="16">
        <v>202290057</v>
      </c>
      <c r="AY92" s="16">
        <v>280614431</v>
      </c>
      <c r="AZ92" s="16">
        <v>290459138</v>
      </c>
      <c r="BA92" s="16">
        <v>385836955</v>
      </c>
      <c r="BB92" s="16">
        <v>458486798</v>
      </c>
      <c r="BC92" s="9">
        <v>1798145962</v>
      </c>
    </row>
    <row r="93" spans="1:55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6"/>
    </row>
    <row r="94" spans="1:55" x14ac:dyDescent="0.25">
      <c r="A94" s="2" t="s">
        <v>149</v>
      </c>
      <c r="B94" s="16">
        <v>2211000548</v>
      </c>
      <c r="C94" s="16">
        <v>64363614</v>
      </c>
      <c r="D94" s="16">
        <v>225520</v>
      </c>
      <c r="E94" s="16">
        <v>50441466</v>
      </c>
      <c r="F94" s="16">
        <v>37584486</v>
      </c>
      <c r="G94" s="16">
        <v>3373701</v>
      </c>
      <c r="H94" s="16">
        <v>74166112</v>
      </c>
      <c r="I94" s="16">
        <v>34260721</v>
      </c>
      <c r="J94" s="16">
        <v>1077665</v>
      </c>
      <c r="K94" s="16">
        <v>2754</v>
      </c>
      <c r="L94" s="16">
        <v>480391081</v>
      </c>
      <c r="M94" s="16">
        <v>1850859</v>
      </c>
      <c r="N94" s="16">
        <v>9716337</v>
      </c>
      <c r="O94" s="16">
        <v>0</v>
      </c>
      <c r="P94" s="16">
        <v>5056509</v>
      </c>
      <c r="Q94" s="16">
        <v>2311387</v>
      </c>
      <c r="R94" s="16">
        <v>100043334</v>
      </c>
      <c r="S94" s="16">
        <v>466315</v>
      </c>
      <c r="T94" s="16">
        <v>17793823</v>
      </c>
      <c r="U94" s="16">
        <v>40091853</v>
      </c>
      <c r="V94" s="16">
        <v>93413034</v>
      </c>
      <c r="W94" s="16">
        <v>21530993</v>
      </c>
      <c r="X94" s="16">
        <v>13145181</v>
      </c>
      <c r="Y94" s="16">
        <v>90323545</v>
      </c>
      <c r="Z94" s="16">
        <v>0</v>
      </c>
      <c r="AA94" s="16">
        <v>13235367</v>
      </c>
      <c r="AB94" s="16">
        <v>32840019</v>
      </c>
      <c r="AC94" s="16">
        <v>0</v>
      </c>
      <c r="AD94" s="16">
        <v>14746827</v>
      </c>
      <c r="AE94" s="16">
        <v>27291506</v>
      </c>
      <c r="AF94" s="16">
        <v>10107984</v>
      </c>
      <c r="AG94" s="16">
        <v>23847094</v>
      </c>
      <c r="AH94" s="16">
        <v>0</v>
      </c>
      <c r="AI94" s="16">
        <v>109194964</v>
      </c>
      <c r="AJ94" s="16">
        <v>11881241</v>
      </c>
      <c r="AK94" s="16">
        <v>2229233</v>
      </c>
      <c r="AL94" s="16">
        <v>120879149</v>
      </c>
      <c r="AM94" s="16">
        <v>0</v>
      </c>
      <c r="AN94" s="16">
        <v>13244068</v>
      </c>
      <c r="AO94" s="16">
        <v>144799834</v>
      </c>
      <c r="AP94" s="16">
        <v>38957198</v>
      </c>
      <c r="AQ94" s="16">
        <v>1678054</v>
      </c>
      <c r="AR94" s="16">
        <v>18528717</v>
      </c>
      <c r="AS94" s="16">
        <v>50061232</v>
      </c>
      <c r="AT94" s="16">
        <v>0</v>
      </c>
      <c r="AU94" s="16">
        <v>571954453</v>
      </c>
      <c r="AV94" s="16">
        <v>0</v>
      </c>
      <c r="AW94" s="16">
        <v>65555625</v>
      </c>
      <c r="AX94" s="16">
        <v>111596421</v>
      </c>
      <c r="AY94" s="16">
        <v>58326978</v>
      </c>
      <c r="AZ94" s="16">
        <v>151101572</v>
      </c>
      <c r="BA94" s="16">
        <v>295148584</v>
      </c>
      <c r="BB94" s="16">
        <v>120997754</v>
      </c>
      <c r="BC94" s="9">
        <v>0</v>
      </c>
    </row>
    <row r="95" spans="1:55" x14ac:dyDescent="0.25">
      <c r="A95" s="22" t="s">
        <v>150</v>
      </c>
      <c r="B95" s="23">
        <v>8974954142</v>
      </c>
      <c r="C95" s="23">
        <v>0</v>
      </c>
      <c r="D95" s="23">
        <v>0</v>
      </c>
      <c r="E95" s="23">
        <v>0</v>
      </c>
      <c r="F95" s="23">
        <v>10018293</v>
      </c>
      <c r="G95" s="23">
        <v>17276223</v>
      </c>
      <c r="H95" s="23">
        <v>0</v>
      </c>
      <c r="I95" s="23">
        <v>0</v>
      </c>
      <c r="J95" s="23">
        <v>0</v>
      </c>
      <c r="K95" s="23">
        <v>0</v>
      </c>
      <c r="L95" s="23">
        <v>315531725</v>
      </c>
      <c r="M95" s="23">
        <v>0</v>
      </c>
      <c r="N95" s="23">
        <v>0</v>
      </c>
      <c r="O95" s="23">
        <v>122730193</v>
      </c>
      <c r="P95" s="23">
        <v>17500317</v>
      </c>
      <c r="Q95" s="23">
        <v>1201987</v>
      </c>
      <c r="R95" s="23">
        <v>19888421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49436091</v>
      </c>
      <c r="Z95" s="23">
        <v>0</v>
      </c>
      <c r="AA95" s="23">
        <v>12353903</v>
      </c>
      <c r="AB95" s="23">
        <v>0</v>
      </c>
      <c r="AC95" s="23">
        <v>0</v>
      </c>
      <c r="AD95" s="23">
        <v>0</v>
      </c>
      <c r="AE95" s="23">
        <v>0</v>
      </c>
      <c r="AF95" s="23">
        <v>4927988</v>
      </c>
      <c r="AG95" s="23">
        <v>0</v>
      </c>
      <c r="AH95" s="23">
        <v>85344478</v>
      </c>
      <c r="AI95" s="23">
        <v>0</v>
      </c>
      <c r="AJ95" s="23">
        <v>20432223</v>
      </c>
      <c r="AK95" s="23">
        <v>0</v>
      </c>
      <c r="AL95" s="23">
        <v>0</v>
      </c>
      <c r="AM95" s="23">
        <v>0</v>
      </c>
      <c r="AN95" s="23">
        <v>642656</v>
      </c>
      <c r="AO95" s="23">
        <v>1819146936</v>
      </c>
      <c r="AP95" s="23">
        <v>23833658</v>
      </c>
      <c r="AQ95" s="23">
        <v>0</v>
      </c>
      <c r="AR95" s="23">
        <v>0</v>
      </c>
      <c r="AS95" s="23">
        <v>0</v>
      </c>
      <c r="AT95" s="23">
        <v>0</v>
      </c>
      <c r="AU95" s="23">
        <v>131650066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4">
        <v>0</v>
      </c>
    </row>
  </sheetData>
  <mergeCells count="2">
    <mergeCell ref="A1:BC1"/>
    <mergeCell ref="B2:BC2"/>
  </mergeCells>
  <pageMargins left="0.7" right="0.7" top="0.75" bottom="0.75" header="0.3" footer="0.3"/>
  <rowBreaks count="1" manualBreakCount="1">
    <brk id="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5"/>
  <sheetViews>
    <sheetView workbookViewId="0">
      <selection sqref="A1:AB1"/>
    </sheetView>
  </sheetViews>
  <sheetFormatPr defaultRowHeight="12.5" x14ac:dyDescent="0.25"/>
  <cols>
    <col min="1" max="1" width="48.54296875" bestFit="1" customWidth="1"/>
    <col min="2" max="28" width="21.26953125" bestFit="1" customWidth="1"/>
  </cols>
  <sheetData>
    <row r="1" spans="1:28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</row>
    <row r="3" spans="1:28" x14ac:dyDescent="0.25">
      <c r="A3" s="18"/>
      <c r="B3" s="11" t="s">
        <v>339</v>
      </c>
      <c r="C3" s="11" t="s">
        <v>340</v>
      </c>
      <c r="D3" s="11" t="s">
        <v>341</v>
      </c>
      <c r="E3" s="11" t="s">
        <v>342</v>
      </c>
      <c r="F3" s="11" t="s">
        <v>343</v>
      </c>
      <c r="G3" s="11" t="s">
        <v>344</v>
      </c>
      <c r="H3" s="11" t="s">
        <v>345</v>
      </c>
      <c r="I3" s="11" t="s">
        <v>346</v>
      </c>
      <c r="J3" s="11" t="s">
        <v>347</v>
      </c>
      <c r="K3" s="11" t="s">
        <v>348</v>
      </c>
      <c r="L3" s="11" t="s">
        <v>349</v>
      </c>
      <c r="M3" s="11" t="s">
        <v>350</v>
      </c>
      <c r="N3" s="11" t="s">
        <v>351</v>
      </c>
      <c r="O3" s="11" t="s">
        <v>352</v>
      </c>
      <c r="P3" s="11" t="s">
        <v>353</v>
      </c>
      <c r="Q3" s="11" t="s">
        <v>354</v>
      </c>
      <c r="R3" s="11" t="s">
        <v>355</v>
      </c>
      <c r="S3" s="11" t="s">
        <v>356</v>
      </c>
      <c r="T3" s="11" t="s">
        <v>357</v>
      </c>
      <c r="U3" s="11" t="s">
        <v>358</v>
      </c>
      <c r="V3" s="11" t="s">
        <v>359</v>
      </c>
      <c r="W3" s="11" t="s">
        <v>360</v>
      </c>
      <c r="X3" s="11" t="s">
        <v>361</v>
      </c>
      <c r="Y3" s="11" t="s">
        <v>362</v>
      </c>
      <c r="Z3" s="11" t="s">
        <v>363</v>
      </c>
      <c r="AA3" s="11" t="s">
        <v>364</v>
      </c>
      <c r="AB3" s="4" t="s">
        <v>365</v>
      </c>
    </row>
    <row r="4" spans="1:28" x14ac:dyDescent="0.25">
      <c r="A4" s="19"/>
      <c r="B4" s="12" t="s">
        <v>325</v>
      </c>
      <c r="C4" s="12" t="s">
        <v>325</v>
      </c>
      <c r="D4" s="12" t="s">
        <v>325</v>
      </c>
      <c r="E4" s="12" t="s">
        <v>366</v>
      </c>
      <c r="F4" s="12" t="s">
        <v>367</v>
      </c>
      <c r="G4" s="12" t="s">
        <v>368</v>
      </c>
      <c r="H4" s="12" t="s">
        <v>369</v>
      </c>
      <c r="I4" s="12" t="s">
        <v>370</v>
      </c>
      <c r="J4" s="12" t="s">
        <v>371</v>
      </c>
      <c r="K4" s="12" t="s">
        <v>372</v>
      </c>
      <c r="L4" s="12" t="s">
        <v>373</v>
      </c>
      <c r="M4" s="12" t="s">
        <v>374</v>
      </c>
      <c r="N4" s="12" t="s">
        <v>375</v>
      </c>
      <c r="O4" s="12" t="s">
        <v>376</v>
      </c>
      <c r="P4" s="12" t="s">
        <v>377</v>
      </c>
      <c r="Q4" s="12" t="s">
        <v>378</v>
      </c>
      <c r="R4" s="12" t="s">
        <v>379</v>
      </c>
      <c r="S4" s="12" t="s">
        <v>380</v>
      </c>
      <c r="T4" s="12" t="s">
        <v>381</v>
      </c>
      <c r="U4" s="12" t="s">
        <v>382</v>
      </c>
      <c r="V4" s="12" t="s">
        <v>383</v>
      </c>
      <c r="W4" s="12" t="s">
        <v>384</v>
      </c>
      <c r="X4" s="12" t="s">
        <v>385</v>
      </c>
      <c r="Y4" s="12" t="s">
        <v>386</v>
      </c>
      <c r="Z4" s="12" t="s">
        <v>387</v>
      </c>
      <c r="AA4" s="12" t="s">
        <v>388</v>
      </c>
      <c r="AB4" s="5" t="s">
        <v>389</v>
      </c>
    </row>
    <row r="5" spans="1:28" x14ac:dyDescent="0.25">
      <c r="A5" s="19"/>
      <c r="B5" s="12" t="s">
        <v>390</v>
      </c>
      <c r="C5" s="12" t="s">
        <v>391</v>
      </c>
      <c r="D5" s="12" t="s">
        <v>392</v>
      </c>
      <c r="E5" s="12" t="s">
        <v>84</v>
      </c>
      <c r="F5" s="12" t="s">
        <v>85</v>
      </c>
      <c r="G5" s="12" t="s">
        <v>85</v>
      </c>
      <c r="H5" s="12" t="s">
        <v>85</v>
      </c>
      <c r="I5" s="12" t="s">
        <v>84</v>
      </c>
      <c r="J5" s="12" t="s">
        <v>84</v>
      </c>
      <c r="K5" s="12" t="s">
        <v>393</v>
      </c>
      <c r="L5" s="12" t="s">
        <v>85</v>
      </c>
      <c r="M5" s="12" t="s">
        <v>85</v>
      </c>
      <c r="N5" s="12" t="s">
        <v>85</v>
      </c>
      <c r="O5" s="12" t="s">
        <v>90</v>
      </c>
      <c r="P5" s="12" t="s">
        <v>85</v>
      </c>
      <c r="Q5" s="12" t="s">
        <v>84</v>
      </c>
      <c r="R5" s="12" t="s">
        <v>85</v>
      </c>
      <c r="S5" s="12" t="s">
        <v>84</v>
      </c>
      <c r="T5" s="12" t="s">
        <v>394</v>
      </c>
      <c r="U5" s="12" t="s">
        <v>85</v>
      </c>
      <c r="V5" s="12" t="s">
        <v>84</v>
      </c>
      <c r="W5" s="12" t="s">
        <v>85</v>
      </c>
      <c r="X5" s="12" t="s">
        <v>395</v>
      </c>
      <c r="Y5" s="12" t="s">
        <v>396</v>
      </c>
      <c r="Z5" s="12" t="s">
        <v>85</v>
      </c>
      <c r="AA5" s="12" t="s">
        <v>397</v>
      </c>
      <c r="AB5" s="5" t="s">
        <v>90</v>
      </c>
    </row>
    <row r="6" spans="1:28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6"/>
    </row>
    <row r="7" spans="1:28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7"/>
    </row>
    <row r="8" spans="1:28" x14ac:dyDescent="0.25">
      <c r="A8" s="20" t="s">
        <v>108</v>
      </c>
      <c r="B8" s="15">
        <f>+B15</f>
        <v>1550152347</v>
      </c>
      <c r="C8" s="15">
        <f t="shared" ref="C8:AB8" si="0">+C15</f>
        <v>654517338</v>
      </c>
      <c r="D8" s="15">
        <f t="shared" si="0"/>
        <v>2217205613</v>
      </c>
      <c r="E8" s="15">
        <f t="shared" si="0"/>
        <v>717945234</v>
      </c>
      <c r="F8" s="15">
        <f t="shared" si="0"/>
        <v>589830033</v>
      </c>
      <c r="G8" s="15">
        <f t="shared" si="0"/>
        <v>2221232718</v>
      </c>
      <c r="H8" s="15">
        <f t="shared" si="0"/>
        <v>621601144</v>
      </c>
      <c r="I8" s="15">
        <f t="shared" si="0"/>
        <v>1088810051</v>
      </c>
      <c r="J8" s="15">
        <f t="shared" si="0"/>
        <v>1505337894</v>
      </c>
      <c r="K8" s="15">
        <f t="shared" si="0"/>
        <v>847861361</v>
      </c>
      <c r="L8" s="15">
        <f t="shared" si="0"/>
        <v>2864818731</v>
      </c>
      <c r="M8" s="15">
        <f t="shared" si="0"/>
        <v>475804100</v>
      </c>
      <c r="N8" s="15">
        <f t="shared" si="0"/>
        <v>312615763</v>
      </c>
      <c r="O8" s="15">
        <f t="shared" si="0"/>
        <v>6229573928</v>
      </c>
      <c r="P8" s="15">
        <f t="shared" si="0"/>
        <v>683596221</v>
      </c>
      <c r="Q8" s="15">
        <f t="shared" si="0"/>
        <v>1508124682</v>
      </c>
      <c r="R8" s="15">
        <f t="shared" si="0"/>
        <v>631005294</v>
      </c>
      <c r="S8" s="15">
        <f t="shared" si="0"/>
        <v>1035192079</v>
      </c>
      <c r="T8" s="15">
        <f t="shared" si="0"/>
        <v>840666097</v>
      </c>
      <c r="U8" s="15">
        <f t="shared" si="0"/>
        <v>1901745885</v>
      </c>
      <c r="V8" s="15">
        <f t="shared" si="0"/>
        <v>993022395</v>
      </c>
      <c r="W8" s="15">
        <f t="shared" si="0"/>
        <v>200125990</v>
      </c>
      <c r="X8" s="15">
        <f t="shared" si="0"/>
        <v>486802023</v>
      </c>
      <c r="Y8" s="15">
        <f t="shared" si="0"/>
        <v>859362380</v>
      </c>
      <c r="Z8" s="15">
        <f t="shared" si="0"/>
        <v>558865682</v>
      </c>
      <c r="AA8" s="15">
        <f t="shared" si="0"/>
        <v>1272926151</v>
      </c>
      <c r="AB8" s="8">
        <f t="shared" si="0"/>
        <v>2033128258</v>
      </c>
    </row>
    <row r="9" spans="1:28" x14ac:dyDescent="0.25">
      <c r="A9" s="20" t="s">
        <v>109</v>
      </c>
      <c r="B9" s="15">
        <f>+B26</f>
        <v>1408486967</v>
      </c>
      <c r="C9" s="15">
        <f t="shared" ref="C9:AB9" si="1">+C26</f>
        <v>649620619</v>
      </c>
      <c r="D9" s="15">
        <f t="shared" si="1"/>
        <v>1989303696</v>
      </c>
      <c r="E9" s="15">
        <f t="shared" si="1"/>
        <v>611008222</v>
      </c>
      <c r="F9" s="15">
        <f t="shared" si="1"/>
        <v>561735298</v>
      </c>
      <c r="G9" s="15">
        <f t="shared" si="1"/>
        <v>2162138689</v>
      </c>
      <c r="H9" s="15">
        <f t="shared" si="1"/>
        <v>673157620</v>
      </c>
      <c r="I9" s="15">
        <f t="shared" si="1"/>
        <v>1045355035</v>
      </c>
      <c r="J9" s="15">
        <f t="shared" si="1"/>
        <v>1581753987</v>
      </c>
      <c r="K9" s="15">
        <f t="shared" si="1"/>
        <v>1670976641</v>
      </c>
      <c r="L9" s="15">
        <f t="shared" si="1"/>
        <v>2478378387</v>
      </c>
      <c r="M9" s="15">
        <f t="shared" si="1"/>
        <v>407290256</v>
      </c>
      <c r="N9" s="15">
        <f t="shared" si="1"/>
        <v>317069830</v>
      </c>
      <c r="O9" s="15">
        <f t="shared" si="1"/>
        <v>6107977880</v>
      </c>
      <c r="P9" s="15">
        <f t="shared" si="1"/>
        <v>614706510</v>
      </c>
      <c r="Q9" s="15">
        <f t="shared" si="1"/>
        <v>1345741704</v>
      </c>
      <c r="R9" s="15">
        <f t="shared" si="1"/>
        <v>575403390</v>
      </c>
      <c r="S9" s="15">
        <f t="shared" si="1"/>
        <v>999466677</v>
      </c>
      <c r="T9" s="15">
        <f t="shared" si="1"/>
        <v>695452285</v>
      </c>
      <c r="U9" s="15">
        <f t="shared" si="1"/>
        <v>1970450400</v>
      </c>
      <c r="V9" s="15">
        <f t="shared" si="1"/>
        <v>1221006771</v>
      </c>
      <c r="W9" s="15">
        <f t="shared" si="1"/>
        <v>198785337</v>
      </c>
      <c r="X9" s="15">
        <f t="shared" si="1"/>
        <v>496265902</v>
      </c>
      <c r="Y9" s="15">
        <f t="shared" si="1"/>
        <v>972374674</v>
      </c>
      <c r="Z9" s="15">
        <f t="shared" si="1"/>
        <v>493564181</v>
      </c>
      <c r="AA9" s="15">
        <f t="shared" si="1"/>
        <v>1104376715</v>
      </c>
      <c r="AB9" s="8">
        <f t="shared" si="1"/>
        <v>1888470298</v>
      </c>
    </row>
    <row r="10" spans="1:28" x14ac:dyDescent="0.25">
      <c r="A10" s="20" t="s">
        <v>110</v>
      </c>
      <c r="B10" s="15">
        <f>+B8-B9</f>
        <v>141665380</v>
      </c>
      <c r="C10" s="15">
        <f t="shared" ref="C10:AB10" si="2">+C8-C9</f>
        <v>4896719</v>
      </c>
      <c r="D10" s="15">
        <f t="shared" si="2"/>
        <v>227901917</v>
      </c>
      <c r="E10" s="15">
        <f t="shared" si="2"/>
        <v>106937012</v>
      </c>
      <c r="F10" s="15">
        <f t="shared" si="2"/>
        <v>28094735</v>
      </c>
      <c r="G10" s="15">
        <f t="shared" si="2"/>
        <v>59094029</v>
      </c>
      <c r="H10" s="15">
        <f t="shared" si="2"/>
        <v>-51556476</v>
      </c>
      <c r="I10" s="15">
        <f t="shared" si="2"/>
        <v>43455016</v>
      </c>
      <c r="J10" s="15">
        <f t="shared" si="2"/>
        <v>-76416093</v>
      </c>
      <c r="K10" s="15">
        <f t="shared" si="2"/>
        <v>-823115280</v>
      </c>
      <c r="L10" s="15">
        <f t="shared" si="2"/>
        <v>386440344</v>
      </c>
      <c r="M10" s="15">
        <f t="shared" si="2"/>
        <v>68513844</v>
      </c>
      <c r="N10" s="15">
        <f t="shared" si="2"/>
        <v>-4454067</v>
      </c>
      <c r="O10" s="15">
        <f t="shared" si="2"/>
        <v>121596048</v>
      </c>
      <c r="P10" s="15">
        <f t="shared" si="2"/>
        <v>68889711</v>
      </c>
      <c r="Q10" s="15">
        <f t="shared" si="2"/>
        <v>162382978</v>
      </c>
      <c r="R10" s="15">
        <f t="shared" si="2"/>
        <v>55601904</v>
      </c>
      <c r="S10" s="15">
        <f t="shared" si="2"/>
        <v>35725402</v>
      </c>
      <c r="T10" s="15">
        <f t="shared" si="2"/>
        <v>145213812</v>
      </c>
      <c r="U10" s="15">
        <f t="shared" si="2"/>
        <v>-68704515</v>
      </c>
      <c r="V10" s="15">
        <f t="shared" si="2"/>
        <v>-227984376</v>
      </c>
      <c r="W10" s="15">
        <f t="shared" si="2"/>
        <v>1340653</v>
      </c>
      <c r="X10" s="15">
        <f t="shared" si="2"/>
        <v>-9463879</v>
      </c>
      <c r="Y10" s="15">
        <f t="shared" si="2"/>
        <v>-113012294</v>
      </c>
      <c r="Z10" s="15">
        <f t="shared" si="2"/>
        <v>65301501</v>
      </c>
      <c r="AA10" s="15">
        <f t="shared" si="2"/>
        <v>168549436</v>
      </c>
      <c r="AB10" s="8">
        <f t="shared" si="2"/>
        <v>144657960</v>
      </c>
    </row>
    <row r="11" spans="1:28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6"/>
    </row>
    <row r="12" spans="1:28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6"/>
    </row>
    <row r="13" spans="1:28" x14ac:dyDescent="0.25">
      <c r="A13" s="20" t="s">
        <v>113</v>
      </c>
      <c r="B13" s="16">
        <v>738051857</v>
      </c>
      <c r="C13" s="16">
        <v>632420460</v>
      </c>
      <c r="D13" s="16">
        <v>2350810555</v>
      </c>
      <c r="E13" s="16">
        <v>809604612</v>
      </c>
      <c r="F13" s="16">
        <v>656638440</v>
      </c>
      <c r="G13" s="16">
        <v>2655058140</v>
      </c>
      <c r="H13" s="16">
        <v>891827510</v>
      </c>
      <c r="I13" s="16">
        <v>1191051609</v>
      </c>
      <c r="J13" s="16">
        <v>1827148140</v>
      </c>
      <c r="K13" s="16">
        <v>878967523</v>
      </c>
      <c r="L13" s="16">
        <v>3325735870</v>
      </c>
      <c r="M13" s="16">
        <v>504176712</v>
      </c>
      <c r="N13" s="16">
        <v>362016355</v>
      </c>
      <c r="O13" s="16">
        <v>6567039936</v>
      </c>
      <c r="P13" s="16">
        <v>1075509353</v>
      </c>
      <c r="Q13" s="16">
        <v>1433714000</v>
      </c>
      <c r="R13" s="16">
        <v>727536521</v>
      </c>
      <c r="S13" s="16">
        <v>1062123613</v>
      </c>
      <c r="T13" s="16">
        <v>808617024</v>
      </c>
      <c r="U13" s="16">
        <v>2161064175</v>
      </c>
      <c r="V13" s="16">
        <v>1203920976</v>
      </c>
      <c r="W13" s="16">
        <v>171761676</v>
      </c>
      <c r="X13" s="16">
        <v>563895594</v>
      </c>
      <c r="Y13" s="16">
        <v>869312092</v>
      </c>
      <c r="Z13" s="16">
        <v>662761280</v>
      </c>
      <c r="AA13" s="16">
        <v>1410682772</v>
      </c>
      <c r="AB13" s="9">
        <v>1913969785</v>
      </c>
    </row>
    <row r="14" spans="1:28" x14ac:dyDescent="0.25">
      <c r="A14" s="20" t="s">
        <v>114</v>
      </c>
      <c r="B14" s="16">
        <v>739811058</v>
      </c>
      <c r="C14" s="16">
        <v>718386745</v>
      </c>
      <c r="D14" s="16">
        <v>2476202275</v>
      </c>
      <c r="E14" s="16">
        <v>819455876</v>
      </c>
      <c r="F14" s="16">
        <v>662602991</v>
      </c>
      <c r="G14" s="16">
        <v>2648918371</v>
      </c>
      <c r="H14" s="16">
        <v>999928701</v>
      </c>
      <c r="I14" s="16">
        <v>1276699936</v>
      </c>
      <c r="J14" s="16">
        <v>1930352945</v>
      </c>
      <c r="K14" s="16">
        <v>997405174</v>
      </c>
      <c r="L14" s="16">
        <v>3415619456</v>
      </c>
      <c r="M14" s="16">
        <v>523239894</v>
      </c>
      <c r="N14" s="16">
        <v>357968987</v>
      </c>
      <c r="O14" s="16">
        <v>6859886412</v>
      </c>
      <c r="P14" s="16">
        <v>1121861814</v>
      </c>
      <c r="Q14" s="16">
        <v>1460370000</v>
      </c>
      <c r="R14" s="16">
        <v>861741506</v>
      </c>
      <c r="S14" s="16">
        <v>1108995127</v>
      </c>
      <c r="T14" s="16">
        <v>905659510</v>
      </c>
      <c r="U14" s="16">
        <v>2186309701</v>
      </c>
      <c r="V14" s="16">
        <v>1246387901</v>
      </c>
      <c r="W14" s="16">
        <v>199062229</v>
      </c>
      <c r="X14" s="16">
        <v>587060581</v>
      </c>
      <c r="Y14" s="16">
        <v>975404375</v>
      </c>
      <c r="Z14" s="16">
        <v>677976999</v>
      </c>
      <c r="AA14" s="16">
        <v>1281540212</v>
      </c>
      <c r="AB14" s="9">
        <v>1909465686</v>
      </c>
    </row>
    <row r="15" spans="1:28" x14ac:dyDescent="0.25">
      <c r="A15" s="20" t="s">
        <v>115</v>
      </c>
      <c r="B15" s="16">
        <v>1550152347</v>
      </c>
      <c r="C15" s="16">
        <v>654517338</v>
      </c>
      <c r="D15" s="16">
        <v>2217205613</v>
      </c>
      <c r="E15" s="16">
        <v>717945234</v>
      </c>
      <c r="F15" s="16">
        <v>589830033</v>
      </c>
      <c r="G15" s="16">
        <v>2221232718</v>
      </c>
      <c r="H15" s="16">
        <v>621601144</v>
      </c>
      <c r="I15" s="16">
        <v>1088810051</v>
      </c>
      <c r="J15" s="16">
        <v>1505337894</v>
      </c>
      <c r="K15" s="16">
        <v>847861361</v>
      </c>
      <c r="L15" s="16">
        <v>2864818731</v>
      </c>
      <c r="M15" s="16">
        <v>475804100</v>
      </c>
      <c r="N15" s="16">
        <v>312615763</v>
      </c>
      <c r="O15" s="16">
        <v>6229573928</v>
      </c>
      <c r="P15" s="16">
        <v>683596221</v>
      </c>
      <c r="Q15" s="16">
        <v>1508124682</v>
      </c>
      <c r="R15" s="16">
        <v>631005294</v>
      </c>
      <c r="S15" s="16">
        <v>1035192079</v>
      </c>
      <c r="T15" s="16">
        <v>840666097</v>
      </c>
      <c r="U15" s="16">
        <v>1901745885</v>
      </c>
      <c r="V15" s="16">
        <v>993022395</v>
      </c>
      <c r="W15" s="16">
        <v>200125990</v>
      </c>
      <c r="X15" s="16">
        <v>486802023</v>
      </c>
      <c r="Y15" s="16">
        <v>859362380</v>
      </c>
      <c r="Z15" s="16">
        <v>558865682</v>
      </c>
      <c r="AA15" s="16">
        <v>1272926151</v>
      </c>
      <c r="AB15" s="9">
        <v>2033128258</v>
      </c>
    </row>
    <row r="16" spans="1:28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6"/>
    </row>
    <row r="17" spans="1:28" x14ac:dyDescent="0.25">
      <c r="A17" s="20" t="s">
        <v>116</v>
      </c>
      <c r="B17" s="15">
        <f>+B14-B13</f>
        <v>1759201</v>
      </c>
      <c r="C17" s="15">
        <f t="shared" ref="C17:AB17" si="3">+C14-C13</f>
        <v>85966285</v>
      </c>
      <c r="D17" s="15">
        <f t="shared" si="3"/>
        <v>125391720</v>
      </c>
      <c r="E17" s="15">
        <f t="shared" si="3"/>
        <v>9851264</v>
      </c>
      <c r="F17" s="15">
        <f t="shared" si="3"/>
        <v>5964551</v>
      </c>
      <c r="G17" s="15">
        <f t="shared" si="3"/>
        <v>-6139769</v>
      </c>
      <c r="H17" s="15">
        <f t="shared" si="3"/>
        <v>108101191</v>
      </c>
      <c r="I17" s="15">
        <f t="shared" si="3"/>
        <v>85648327</v>
      </c>
      <c r="J17" s="15">
        <f t="shared" si="3"/>
        <v>103204805</v>
      </c>
      <c r="K17" s="15">
        <f t="shared" si="3"/>
        <v>118437651</v>
      </c>
      <c r="L17" s="15">
        <f t="shared" si="3"/>
        <v>89883586</v>
      </c>
      <c r="M17" s="15">
        <f t="shared" si="3"/>
        <v>19063182</v>
      </c>
      <c r="N17" s="15">
        <f t="shared" si="3"/>
        <v>-4047368</v>
      </c>
      <c r="O17" s="15">
        <f t="shared" si="3"/>
        <v>292846476</v>
      </c>
      <c r="P17" s="15">
        <f t="shared" si="3"/>
        <v>46352461</v>
      </c>
      <c r="Q17" s="15">
        <f t="shared" si="3"/>
        <v>26656000</v>
      </c>
      <c r="R17" s="15">
        <f t="shared" si="3"/>
        <v>134204985</v>
      </c>
      <c r="S17" s="15">
        <f t="shared" si="3"/>
        <v>46871514</v>
      </c>
      <c r="T17" s="15">
        <f t="shared" si="3"/>
        <v>97042486</v>
      </c>
      <c r="U17" s="15">
        <f t="shared" si="3"/>
        <v>25245526</v>
      </c>
      <c r="V17" s="15">
        <f t="shared" si="3"/>
        <v>42466925</v>
      </c>
      <c r="W17" s="15">
        <f t="shared" si="3"/>
        <v>27300553</v>
      </c>
      <c r="X17" s="15">
        <f t="shared" si="3"/>
        <v>23164987</v>
      </c>
      <c r="Y17" s="15">
        <f t="shared" si="3"/>
        <v>106092283</v>
      </c>
      <c r="Z17" s="15">
        <f t="shared" si="3"/>
        <v>15215719</v>
      </c>
      <c r="AA17" s="15">
        <f t="shared" si="3"/>
        <v>-129142560</v>
      </c>
      <c r="AB17" s="8">
        <f t="shared" si="3"/>
        <v>-4504099</v>
      </c>
    </row>
    <row r="18" spans="1:28" x14ac:dyDescent="0.25">
      <c r="A18" s="20" t="s">
        <v>117</v>
      </c>
      <c r="B18" s="15">
        <f>+B15-B13</f>
        <v>812100490</v>
      </c>
      <c r="C18" s="15">
        <f t="shared" ref="C18:AB18" si="4">+C15-C13</f>
        <v>22096878</v>
      </c>
      <c r="D18" s="15">
        <f t="shared" si="4"/>
        <v>-133604942</v>
      </c>
      <c r="E18" s="15">
        <f t="shared" si="4"/>
        <v>-91659378</v>
      </c>
      <c r="F18" s="15">
        <f t="shared" si="4"/>
        <v>-66808407</v>
      </c>
      <c r="G18" s="15">
        <f t="shared" si="4"/>
        <v>-433825422</v>
      </c>
      <c r="H18" s="15">
        <f t="shared" si="4"/>
        <v>-270226366</v>
      </c>
      <c r="I18" s="15">
        <f t="shared" si="4"/>
        <v>-102241558</v>
      </c>
      <c r="J18" s="15">
        <f t="shared" si="4"/>
        <v>-321810246</v>
      </c>
      <c r="K18" s="15">
        <f t="shared" si="4"/>
        <v>-31106162</v>
      </c>
      <c r="L18" s="15">
        <f t="shared" si="4"/>
        <v>-460917139</v>
      </c>
      <c r="M18" s="15">
        <f t="shared" si="4"/>
        <v>-28372612</v>
      </c>
      <c r="N18" s="15">
        <f t="shared" si="4"/>
        <v>-49400592</v>
      </c>
      <c r="O18" s="15">
        <f t="shared" si="4"/>
        <v>-337466008</v>
      </c>
      <c r="P18" s="15">
        <f t="shared" si="4"/>
        <v>-391913132</v>
      </c>
      <c r="Q18" s="15">
        <f t="shared" si="4"/>
        <v>74410682</v>
      </c>
      <c r="R18" s="15">
        <f t="shared" si="4"/>
        <v>-96531227</v>
      </c>
      <c r="S18" s="15">
        <f t="shared" si="4"/>
        <v>-26931534</v>
      </c>
      <c r="T18" s="15">
        <f t="shared" si="4"/>
        <v>32049073</v>
      </c>
      <c r="U18" s="15">
        <f t="shared" si="4"/>
        <v>-259318290</v>
      </c>
      <c r="V18" s="15">
        <f t="shared" si="4"/>
        <v>-210898581</v>
      </c>
      <c r="W18" s="15">
        <f t="shared" si="4"/>
        <v>28364314</v>
      </c>
      <c r="X18" s="15">
        <f t="shared" si="4"/>
        <v>-77093571</v>
      </c>
      <c r="Y18" s="15">
        <f t="shared" si="4"/>
        <v>-9949712</v>
      </c>
      <c r="Z18" s="15">
        <f t="shared" si="4"/>
        <v>-103895598</v>
      </c>
      <c r="AA18" s="15">
        <f t="shared" si="4"/>
        <v>-137756621</v>
      </c>
      <c r="AB18" s="8">
        <f t="shared" si="4"/>
        <v>119158473</v>
      </c>
    </row>
    <row r="19" spans="1:28" x14ac:dyDescent="0.25">
      <c r="A19" s="20" t="s">
        <v>118</v>
      </c>
      <c r="B19" s="15">
        <f>+B15-B14</f>
        <v>810341289</v>
      </c>
      <c r="C19" s="15">
        <f t="shared" ref="C19:AB19" si="5">+C15-C14</f>
        <v>-63869407</v>
      </c>
      <c r="D19" s="15">
        <f t="shared" si="5"/>
        <v>-258996662</v>
      </c>
      <c r="E19" s="15">
        <f t="shared" si="5"/>
        <v>-101510642</v>
      </c>
      <c r="F19" s="15">
        <f t="shared" si="5"/>
        <v>-72772958</v>
      </c>
      <c r="G19" s="15">
        <f t="shared" si="5"/>
        <v>-427685653</v>
      </c>
      <c r="H19" s="15">
        <f t="shared" si="5"/>
        <v>-378327557</v>
      </c>
      <c r="I19" s="15">
        <f t="shared" si="5"/>
        <v>-187889885</v>
      </c>
      <c r="J19" s="15">
        <f t="shared" si="5"/>
        <v>-425015051</v>
      </c>
      <c r="K19" s="15">
        <f t="shared" si="5"/>
        <v>-149543813</v>
      </c>
      <c r="L19" s="15">
        <f t="shared" si="5"/>
        <v>-550800725</v>
      </c>
      <c r="M19" s="15">
        <f t="shared" si="5"/>
        <v>-47435794</v>
      </c>
      <c r="N19" s="15">
        <f t="shared" si="5"/>
        <v>-45353224</v>
      </c>
      <c r="O19" s="15">
        <f t="shared" si="5"/>
        <v>-630312484</v>
      </c>
      <c r="P19" s="15">
        <f t="shared" si="5"/>
        <v>-438265593</v>
      </c>
      <c r="Q19" s="15">
        <f t="shared" si="5"/>
        <v>47754682</v>
      </c>
      <c r="R19" s="15">
        <f t="shared" si="5"/>
        <v>-230736212</v>
      </c>
      <c r="S19" s="15">
        <f t="shared" si="5"/>
        <v>-73803048</v>
      </c>
      <c r="T19" s="15">
        <f t="shared" si="5"/>
        <v>-64993413</v>
      </c>
      <c r="U19" s="15">
        <f t="shared" si="5"/>
        <v>-284563816</v>
      </c>
      <c r="V19" s="15">
        <f t="shared" si="5"/>
        <v>-253365506</v>
      </c>
      <c r="W19" s="15">
        <f t="shared" si="5"/>
        <v>1063761</v>
      </c>
      <c r="X19" s="15">
        <f t="shared" si="5"/>
        <v>-100258558</v>
      </c>
      <c r="Y19" s="15">
        <f t="shared" si="5"/>
        <v>-116041995</v>
      </c>
      <c r="Z19" s="15">
        <f t="shared" si="5"/>
        <v>-119111317</v>
      </c>
      <c r="AA19" s="15">
        <f t="shared" si="5"/>
        <v>-8614061</v>
      </c>
      <c r="AB19" s="8">
        <f t="shared" si="5"/>
        <v>123662572</v>
      </c>
    </row>
    <row r="20" spans="1:28" x14ac:dyDescent="0.25">
      <c r="A20" s="20" t="s">
        <v>119</v>
      </c>
      <c r="B20" s="17">
        <f>IF(B13=0,0,B15*100/B13)</f>
        <v>210.03298512126094</v>
      </c>
      <c r="C20" s="17">
        <f t="shared" ref="C20:AB20" si="6">IF(C13=0,0,C15*100/C13)</f>
        <v>103.49401693930017</v>
      </c>
      <c r="D20" s="17">
        <f t="shared" si="6"/>
        <v>94.31664360550738</v>
      </c>
      <c r="E20" s="17">
        <f t="shared" si="6"/>
        <v>88.678501006365309</v>
      </c>
      <c r="F20" s="17">
        <f t="shared" si="6"/>
        <v>89.825693573467916</v>
      </c>
      <c r="G20" s="17">
        <f t="shared" si="6"/>
        <v>83.660417244196395</v>
      </c>
      <c r="H20" s="17">
        <f t="shared" si="6"/>
        <v>69.699705047223759</v>
      </c>
      <c r="I20" s="17">
        <f t="shared" si="6"/>
        <v>91.415858286288582</v>
      </c>
      <c r="J20" s="17">
        <f t="shared" si="6"/>
        <v>82.387293128842856</v>
      </c>
      <c r="K20" s="17">
        <f t="shared" si="6"/>
        <v>96.46105673007898</v>
      </c>
      <c r="L20" s="17">
        <f t="shared" si="6"/>
        <v>86.140897623358171</v>
      </c>
      <c r="M20" s="17">
        <f t="shared" si="6"/>
        <v>94.372486605450348</v>
      </c>
      <c r="N20" s="17">
        <f t="shared" si="6"/>
        <v>86.354044142563666</v>
      </c>
      <c r="O20" s="17">
        <f t="shared" si="6"/>
        <v>94.861215840183377</v>
      </c>
      <c r="P20" s="17">
        <f t="shared" si="6"/>
        <v>63.560230238183713</v>
      </c>
      <c r="Q20" s="17">
        <f t="shared" si="6"/>
        <v>105.19006454564857</v>
      </c>
      <c r="R20" s="17">
        <f t="shared" si="6"/>
        <v>86.73176889219009</v>
      </c>
      <c r="S20" s="17">
        <f t="shared" si="6"/>
        <v>97.464369149657543</v>
      </c>
      <c r="T20" s="17">
        <f t="shared" si="6"/>
        <v>103.96344277312667</v>
      </c>
      <c r="U20" s="17">
        <f t="shared" si="6"/>
        <v>88.000435479894989</v>
      </c>
      <c r="V20" s="17">
        <f t="shared" si="6"/>
        <v>82.482356798807032</v>
      </c>
      <c r="W20" s="17">
        <f t="shared" si="6"/>
        <v>116.51376177768549</v>
      </c>
      <c r="X20" s="17">
        <f t="shared" si="6"/>
        <v>86.328396281103053</v>
      </c>
      <c r="Y20" s="17">
        <f t="shared" si="6"/>
        <v>98.855449948118292</v>
      </c>
      <c r="Z20" s="17">
        <f t="shared" si="6"/>
        <v>84.323828030508963</v>
      </c>
      <c r="AA20" s="17">
        <f t="shared" si="6"/>
        <v>90.23475555707715</v>
      </c>
      <c r="AB20" s="10">
        <f t="shared" si="6"/>
        <v>106.22572382980435</v>
      </c>
    </row>
    <row r="21" spans="1:28" x14ac:dyDescent="0.25">
      <c r="A21" s="20" t="s">
        <v>120</v>
      </c>
      <c r="B21" s="17">
        <f>IF(B14=0,0,B15*100/B14)</f>
        <v>209.53354646937436</v>
      </c>
      <c r="C21" s="17">
        <f t="shared" ref="C21:AB21" si="7">IF(C14=0,0,C15*100/C14)</f>
        <v>91.109328304769875</v>
      </c>
      <c r="D21" s="17">
        <f t="shared" si="7"/>
        <v>89.540569257412542</v>
      </c>
      <c r="E21" s="17">
        <f t="shared" si="7"/>
        <v>87.612433448460621</v>
      </c>
      <c r="F21" s="17">
        <f t="shared" si="7"/>
        <v>89.017109945403192</v>
      </c>
      <c r="G21" s="17">
        <f t="shared" si="7"/>
        <v>83.854328707058528</v>
      </c>
      <c r="H21" s="17">
        <f t="shared" si="7"/>
        <v>62.164546670013024</v>
      </c>
      <c r="I21" s="17">
        <f t="shared" si="7"/>
        <v>85.283160145783853</v>
      </c>
      <c r="J21" s="17">
        <f t="shared" si="7"/>
        <v>77.982521170500249</v>
      </c>
      <c r="K21" s="17">
        <f t="shared" si="7"/>
        <v>85.006713730963668</v>
      </c>
      <c r="L21" s="17">
        <f t="shared" si="7"/>
        <v>83.874060559280295</v>
      </c>
      <c r="M21" s="17">
        <f t="shared" si="7"/>
        <v>90.934216877583879</v>
      </c>
      <c r="N21" s="17">
        <f t="shared" si="7"/>
        <v>87.330404127997824</v>
      </c>
      <c r="O21" s="17">
        <f t="shared" si="7"/>
        <v>90.811619228892852</v>
      </c>
      <c r="P21" s="17">
        <f t="shared" si="7"/>
        <v>60.934084079628008</v>
      </c>
      <c r="Q21" s="17">
        <f t="shared" si="7"/>
        <v>103.27003992138978</v>
      </c>
      <c r="R21" s="17">
        <f t="shared" si="7"/>
        <v>73.224428625815776</v>
      </c>
      <c r="S21" s="17">
        <f t="shared" si="7"/>
        <v>93.345052092370466</v>
      </c>
      <c r="T21" s="17">
        <f t="shared" si="7"/>
        <v>92.823637108387459</v>
      </c>
      <c r="U21" s="17">
        <f t="shared" si="7"/>
        <v>86.984286083996111</v>
      </c>
      <c r="V21" s="17">
        <f t="shared" si="7"/>
        <v>79.672018173738678</v>
      </c>
      <c r="W21" s="17">
        <f t="shared" si="7"/>
        <v>100.53438615921456</v>
      </c>
      <c r="X21" s="17">
        <f t="shared" si="7"/>
        <v>82.921940044208142</v>
      </c>
      <c r="Y21" s="17">
        <f t="shared" si="7"/>
        <v>88.103191048328029</v>
      </c>
      <c r="Z21" s="17">
        <f t="shared" si="7"/>
        <v>82.431363132423911</v>
      </c>
      <c r="AA21" s="17">
        <f t="shared" si="7"/>
        <v>99.327835293864354</v>
      </c>
      <c r="AB21" s="10">
        <f t="shared" si="7"/>
        <v>106.47629192326842</v>
      </c>
    </row>
    <row r="22" spans="1:28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6"/>
    </row>
    <row r="23" spans="1:28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6"/>
    </row>
    <row r="24" spans="1:28" x14ac:dyDescent="0.25">
      <c r="A24" s="20" t="s">
        <v>113</v>
      </c>
      <c r="B24" s="16">
        <v>886177649</v>
      </c>
      <c r="C24" s="16">
        <v>603280500</v>
      </c>
      <c r="D24" s="16">
        <v>2264972755</v>
      </c>
      <c r="E24" s="16">
        <v>854464427</v>
      </c>
      <c r="F24" s="16">
        <v>581558026</v>
      </c>
      <c r="G24" s="16">
        <v>2512736480</v>
      </c>
      <c r="H24" s="16">
        <v>794934748</v>
      </c>
      <c r="I24" s="16">
        <v>1141565481</v>
      </c>
      <c r="J24" s="16">
        <v>1634517264</v>
      </c>
      <c r="K24" s="16">
        <v>768719467</v>
      </c>
      <c r="L24" s="16">
        <v>2765003879</v>
      </c>
      <c r="M24" s="16">
        <v>487453034</v>
      </c>
      <c r="N24" s="16">
        <v>349707844</v>
      </c>
      <c r="O24" s="16">
        <v>6440424410</v>
      </c>
      <c r="P24" s="16">
        <v>885580631</v>
      </c>
      <c r="Q24" s="16">
        <v>1601557000</v>
      </c>
      <c r="R24" s="16">
        <v>710884789</v>
      </c>
      <c r="S24" s="16">
        <v>1059319156</v>
      </c>
      <c r="T24" s="16">
        <v>779810028</v>
      </c>
      <c r="U24" s="16">
        <v>2075636782</v>
      </c>
      <c r="V24" s="16">
        <v>1182045852</v>
      </c>
      <c r="W24" s="16">
        <v>198978737</v>
      </c>
      <c r="X24" s="16">
        <v>605693176</v>
      </c>
      <c r="Y24" s="16">
        <v>852089177</v>
      </c>
      <c r="Z24" s="16">
        <v>621289197</v>
      </c>
      <c r="AA24" s="16">
        <v>1287493387</v>
      </c>
      <c r="AB24" s="9">
        <v>1866970084</v>
      </c>
    </row>
    <row r="25" spans="1:28" x14ac:dyDescent="0.25">
      <c r="A25" s="20" t="s">
        <v>114</v>
      </c>
      <c r="B25" s="16">
        <v>866009772</v>
      </c>
      <c r="C25" s="16">
        <v>689359145</v>
      </c>
      <c r="D25" s="16">
        <v>2407818466</v>
      </c>
      <c r="E25" s="16">
        <v>863893547</v>
      </c>
      <c r="F25" s="16">
        <v>675239417</v>
      </c>
      <c r="G25" s="16">
        <v>2638341377</v>
      </c>
      <c r="H25" s="16">
        <v>886568046</v>
      </c>
      <c r="I25" s="16">
        <v>1227735808</v>
      </c>
      <c r="J25" s="16">
        <v>1783331444</v>
      </c>
      <c r="K25" s="16">
        <v>875609766</v>
      </c>
      <c r="L25" s="16">
        <v>3665856580</v>
      </c>
      <c r="M25" s="16">
        <v>571842132</v>
      </c>
      <c r="N25" s="16">
        <v>351779989</v>
      </c>
      <c r="O25" s="16">
        <v>6683404200</v>
      </c>
      <c r="P25" s="16">
        <v>909428030</v>
      </c>
      <c r="Q25" s="16">
        <v>1728696000</v>
      </c>
      <c r="R25" s="16">
        <v>818678699</v>
      </c>
      <c r="S25" s="16">
        <v>1106799015</v>
      </c>
      <c r="T25" s="16">
        <v>870630498</v>
      </c>
      <c r="U25" s="16">
        <v>2145267064</v>
      </c>
      <c r="V25" s="16">
        <v>1231108151</v>
      </c>
      <c r="W25" s="16">
        <v>197526737</v>
      </c>
      <c r="X25" s="16">
        <v>656529259</v>
      </c>
      <c r="Y25" s="16">
        <v>966013239</v>
      </c>
      <c r="Z25" s="16">
        <v>664340545</v>
      </c>
      <c r="AA25" s="16">
        <v>1209815273</v>
      </c>
      <c r="AB25" s="9">
        <v>1942913533</v>
      </c>
    </row>
    <row r="26" spans="1:28" x14ac:dyDescent="0.25">
      <c r="A26" s="20" t="s">
        <v>115</v>
      </c>
      <c r="B26" s="16">
        <v>1408486967</v>
      </c>
      <c r="C26" s="16">
        <v>649620619</v>
      </c>
      <c r="D26" s="16">
        <v>1989303696</v>
      </c>
      <c r="E26" s="16">
        <v>611008222</v>
      </c>
      <c r="F26" s="16">
        <v>561735298</v>
      </c>
      <c r="G26" s="16">
        <v>2162138689</v>
      </c>
      <c r="H26" s="16">
        <v>673157620</v>
      </c>
      <c r="I26" s="16">
        <v>1045355035</v>
      </c>
      <c r="J26" s="16">
        <v>1581753987</v>
      </c>
      <c r="K26" s="16">
        <v>1670976641</v>
      </c>
      <c r="L26" s="16">
        <v>2478378387</v>
      </c>
      <c r="M26" s="16">
        <v>407290256</v>
      </c>
      <c r="N26" s="16">
        <v>317069830</v>
      </c>
      <c r="O26" s="16">
        <v>6107977880</v>
      </c>
      <c r="P26" s="16">
        <v>614706510</v>
      </c>
      <c r="Q26" s="16">
        <v>1345741704</v>
      </c>
      <c r="R26" s="16">
        <v>575403390</v>
      </c>
      <c r="S26" s="16">
        <v>999466677</v>
      </c>
      <c r="T26" s="16">
        <v>695452285</v>
      </c>
      <c r="U26" s="16">
        <v>1970450400</v>
      </c>
      <c r="V26" s="16">
        <v>1221006771</v>
      </c>
      <c r="W26" s="16">
        <v>198785337</v>
      </c>
      <c r="X26" s="16">
        <v>496265902</v>
      </c>
      <c r="Y26" s="16">
        <v>972374674</v>
      </c>
      <c r="Z26" s="16">
        <v>493564181</v>
      </c>
      <c r="AA26" s="16">
        <v>1104376715</v>
      </c>
      <c r="AB26" s="9">
        <v>1888470298</v>
      </c>
    </row>
    <row r="27" spans="1:28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6"/>
    </row>
    <row r="28" spans="1:28" x14ac:dyDescent="0.25">
      <c r="A28" s="20" t="s">
        <v>122</v>
      </c>
      <c r="B28" s="15">
        <f>+B25-B24</f>
        <v>-20167877</v>
      </c>
      <c r="C28" s="15">
        <f t="shared" ref="C28:AB28" si="8">+C25-C24</f>
        <v>86078645</v>
      </c>
      <c r="D28" s="15">
        <f t="shared" si="8"/>
        <v>142845711</v>
      </c>
      <c r="E28" s="15">
        <f t="shared" si="8"/>
        <v>9429120</v>
      </c>
      <c r="F28" s="15">
        <f t="shared" si="8"/>
        <v>93681391</v>
      </c>
      <c r="G28" s="15">
        <f t="shared" si="8"/>
        <v>125604897</v>
      </c>
      <c r="H28" s="15">
        <f t="shared" si="8"/>
        <v>91633298</v>
      </c>
      <c r="I28" s="15">
        <f t="shared" si="8"/>
        <v>86170327</v>
      </c>
      <c r="J28" s="15">
        <f t="shared" si="8"/>
        <v>148814180</v>
      </c>
      <c r="K28" s="15">
        <f t="shared" si="8"/>
        <v>106890299</v>
      </c>
      <c r="L28" s="15">
        <f t="shared" si="8"/>
        <v>900852701</v>
      </c>
      <c r="M28" s="15">
        <f t="shared" si="8"/>
        <v>84389098</v>
      </c>
      <c r="N28" s="15">
        <f t="shared" si="8"/>
        <v>2072145</v>
      </c>
      <c r="O28" s="15">
        <f t="shared" si="8"/>
        <v>242979790</v>
      </c>
      <c r="P28" s="15">
        <f t="shared" si="8"/>
        <v>23847399</v>
      </c>
      <c r="Q28" s="15">
        <f t="shared" si="8"/>
        <v>127139000</v>
      </c>
      <c r="R28" s="15">
        <f t="shared" si="8"/>
        <v>107793910</v>
      </c>
      <c r="S28" s="15">
        <f t="shared" si="8"/>
        <v>47479859</v>
      </c>
      <c r="T28" s="15">
        <f t="shared" si="8"/>
        <v>90820470</v>
      </c>
      <c r="U28" s="15">
        <f t="shared" si="8"/>
        <v>69630282</v>
      </c>
      <c r="V28" s="15">
        <f t="shared" si="8"/>
        <v>49062299</v>
      </c>
      <c r="W28" s="15">
        <f t="shared" si="8"/>
        <v>-1452000</v>
      </c>
      <c r="X28" s="15">
        <f t="shared" si="8"/>
        <v>50836083</v>
      </c>
      <c r="Y28" s="15">
        <f t="shared" si="8"/>
        <v>113924062</v>
      </c>
      <c r="Z28" s="15">
        <f t="shared" si="8"/>
        <v>43051348</v>
      </c>
      <c r="AA28" s="15">
        <f t="shared" si="8"/>
        <v>-77678114</v>
      </c>
      <c r="AB28" s="8">
        <f t="shared" si="8"/>
        <v>75943449</v>
      </c>
    </row>
    <row r="29" spans="1:28" x14ac:dyDescent="0.25">
      <c r="A29" s="20" t="s">
        <v>123</v>
      </c>
      <c r="B29" s="15">
        <f>+B26-B24</f>
        <v>522309318</v>
      </c>
      <c r="C29" s="15">
        <f t="shared" ref="C29:AB29" si="9">+C26-C24</f>
        <v>46340119</v>
      </c>
      <c r="D29" s="15">
        <f t="shared" si="9"/>
        <v>-275669059</v>
      </c>
      <c r="E29" s="15">
        <f t="shared" si="9"/>
        <v>-243456205</v>
      </c>
      <c r="F29" s="15">
        <f t="shared" si="9"/>
        <v>-19822728</v>
      </c>
      <c r="G29" s="15">
        <f t="shared" si="9"/>
        <v>-350597791</v>
      </c>
      <c r="H29" s="15">
        <f t="shared" si="9"/>
        <v>-121777128</v>
      </c>
      <c r="I29" s="15">
        <f t="shared" si="9"/>
        <v>-96210446</v>
      </c>
      <c r="J29" s="15">
        <f t="shared" si="9"/>
        <v>-52763277</v>
      </c>
      <c r="K29" s="15">
        <f t="shared" si="9"/>
        <v>902257174</v>
      </c>
      <c r="L29" s="15">
        <f t="shared" si="9"/>
        <v>-286625492</v>
      </c>
      <c r="M29" s="15">
        <f t="shared" si="9"/>
        <v>-80162778</v>
      </c>
      <c r="N29" s="15">
        <f t="shared" si="9"/>
        <v>-32638014</v>
      </c>
      <c r="O29" s="15">
        <f t="shared" si="9"/>
        <v>-332446530</v>
      </c>
      <c r="P29" s="15">
        <f t="shared" si="9"/>
        <v>-270874121</v>
      </c>
      <c r="Q29" s="15">
        <f t="shared" si="9"/>
        <v>-255815296</v>
      </c>
      <c r="R29" s="15">
        <f t="shared" si="9"/>
        <v>-135481399</v>
      </c>
      <c r="S29" s="15">
        <f t="shared" si="9"/>
        <v>-59852479</v>
      </c>
      <c r="T29" s="15">
        <f t="shared" si="9"/>
        <v>-84357743</v>
      </c>
      <c r="U29" s="15">
        <f t="shared" si="9"/>
        <v>-105186382</v>
      </c>
      <c r="V29" s="15">
        <f t="shared" si="9"/>
        <v>38960919</v>
      </c>
      <c r="W29" s="15">
        <f t="shared" si="9"/>
        <v>-193400</v>
      </c>
      <c r="X29" s="15">
        <f t="shared" si="9"/>
        <v>-109427274</v>
      </c>
      <c r="Y29" s="15">
        <f t="shared" si="9"/>
        <v>120285497</v>
      </c>
      <c r="Z29" s="15">
        <f t="shared" si="9"/>
        <v>-127725016</v>
      </c>
      <c r="AA29" s="15">
        <f t="shared" si="9"/>
        <v>-183116672</v>
      </c>
      <c r="AB29" s="8">
        <f t="shared" si="9"/>
        <v>21500214</v>
      </c>
    </row>
    <row r="30" spans="1:28" x14ac:dyDescent="0.25">
      <c r="A30" s="20" t="s">
        <v>124</v>
      </c>
      <c r="B30" s="15">
        <f>+B26-B25</f>
        <v>542477195</v>
      </c>
      <c r="C30" s="15">
        <f t="shared" ref="C30:AB30" si="10">+C26-C25</f>
        <v>-39738526</v>
      </c>
      <c r="D30" s="15">
        <f t="shared" si="10"/>
        <v>-418514770</v>
      </c>
      <c r="E30" s="15">
        <f t="shared" si="10"/>
        <v>-252885325</v>
      </c>
      <c r="F30" s="15">
        <f t="shared" si="10"/>
        <v>-113504119</v>
      </c>
      <c r="G30" s="15">
        <f t="shared" si="10"/>
        <v>-476202688</v>
      </c>
      <c r="H30" s="15">
        <f t="shared" si="10"/>
        <v>-213410426</v>
      </c>
      <c r="I30" s="15">
        <f t="shared" si="10"/>
        <v>-182380773</v>
      </c>
      <c r="J30" s="15">
        <f t="shared" si="10"/>
        <v>-201577457</v>
      </c>
      <c r="K30" s="15">
        <f t="shared" si="10"/>
        <v>795366875</v>
      </c>
      <c r="L30" s="15">
        <f t="shared" si="10"/>
        <v>-1187478193</v>
      </c>
      <c r="M30" s="15">
        <f t="shared" si="10"/>
        <v>-164551876</v>
      </c>
      <c r="N30" s="15">
        <f t="shared" si="10"/>
        <v>-34710159</v>
      </c>
      <c r="O30" s="15">
        <f t="shared" si="10"/>
        <v>-575426320</v>
      </c>
      <c r="P30" s="15">
        <f t="shared" si="10"/>
        <v>-294721520</v>
      </c>
      <c r="Q30" s="15">
        <f t="shared" si="10"/>
        <v>-382954296</v>
      </c>
      <c r="R30" s="15">
        <f t="shared" si="10"/>
        <v>-243275309</v>
      </c>
      <c r="S30" s="15">
        <f t="shared" si="10"/>
        <v>-107332338</v>
      </c>
      <c r="T30" s="15">
        <f t="shared" si="10"/>
        <v>-175178213</v>
      </c>
      <c r="U30" s="15">
        <f t="shared" si="10"/>
        <v>-174816664</v>
      </c>
      <c r="V30" s="15">
        <f t="shared" si="10"/>
        <v>-10101380</v>
      </c>
      <c r="W30" s="15">
        <f t="shared" si="10"/>
        <v>1258600</v>
      </c>
      <c r="X30" s="15">
        <f t="shared" si="10"/>
        <v>-160263357</v>
      </c>
      <c r="Y30" s="15">
        <f t="shared" si="10"/>
        <v>6361435</v>
      </c>
      <c r="Z30" s="15">
        <f t="shared" si="10"/>
        <v>-170776364</v>
      </c>
      <c r="AA30" s="15">
        <f t="shared" si="10"/>
        <v>-105438558</v>
      </c>
      <c r="AB30" s="8">
        <f t="shared" si="10"/>
        <v>-54443235</v>
      </c>
    </row>
    <row r="31" spans="1:28" x14ac:dyDescent="0.25">
      <c r="A31" s="20" t="s">
        <v>125</v>
      </c>
      <c r="B31" s="17">
        <f>IF(B24=0,0,B26*100/B24)</f>
        <v>158.93957251002615</v>
      </c>
      <c r="C31" s="17">
        <f t="shared" ref="C31:AB31" si="11">IF(C24=0,0,C26*100/C24)</f>
        <v>107.68135535625633</v>
      </c>
      <c r="D31" s="17">
        <f t="shared" si="11"/>
        <v>87.829034217234991</v>
      </c>
      <c r="E31" s="17">
        <f t="shared" si="11"/>
        <v>71.507742475041624</v>
      </c>
      <c r="F31" s="17">
        <f t="shared" si="11"/>
        <v>96.591444513913387</v>
      </c>
      <c r="G31" s="17">
        <f t="shared" si="11"/>
        <v>86.047172324254234</v>
      </c>
      <c r="H31" s="17">
        <f t="shared" si="11"/>
        <v>84.680864900372924</v>
      </c>
      <c r="I31" s="17">
        <f t="shared" si="11"/>
        <v>91.572060683218922</v>
      </c>
      <c r="J31" s="17">
        <f t="shared" si="11"/>
        <v>96.771935166296288</v>
      </c>
      <c r="K31" s="17">
        <f t="shared" si="11"/>
        <v>217.37144858853952</v>
      </c>
      <c r="L31" s="17">
        <f t="shared" si="11"/>
        <v>89.633812300340722</v>
      </c>
      <c r="M31" s="17">
        <f t="shared" si="11"/>
        <v>83.554768888770525</v>
      </c>
      <c r="N31" s="17">
        <f t="shared" si="11"/>
        <v>90.667062646727473</v>
      </c>
      <c r="O31" s="17">
        <f t="shared" si="11"/>
        <v>94.838126979895719</v>
      </c>
      <c r="P31" s="17">
        <f t="shared" si="11"/>
        <v>69.412822331702515</v>
      </c>
      <c r="Q31" s="17">
        <f t="shared" si="11"/>
        <v>84.02708764034</v>
      </c>
      <c r="R31" s="17">
        <f t="shared" si="11"/>
        <v>80.941862718629636</v>
      </c>
      <c r="S31" s="17">
        <f t="shared" si="11"/>
        <v>94.349910632598807</v>
      </c>
      <c r="T31" s="17">
        <f t="shared" si="11"/>
        <v>89.18227004385227</v>
      </c>
      <c r="U31" s="17">
        <f t="shared" si="11"/>
        <v>94.932331951708491</v>
      </c>
      <c r="V31" s="17">
        <f t="shared" si="11"/>
        <v>103.29605818032175</v>
      </c>
      <c r="W31" s="17">
        <f t="shared" si="11"/>
        <v>99.902803684998759</v>
      </c>
      <c r="X31" s="17">
        <f t="shared" si="11"/>
        <v>81.933546829327327</v>
      </c>
      <c r="Y31" s="17">
        <f t="shared" si="11"/>
        <v>114.11653853221046</v>
      </c>
      <c r="Z31" s="17">
        <f t="shared" si="11"/>
        <v>79.44193837318565</v>
      </c>
      <c r="AA31" s="17">
        <f t="shared" si="11"/>
        <v>85.777272811732118</v>
      </c>
      <c r="AB31" s="10">
        <f t="shared" si="11"/>
        <v>101.15160999012558</v>
      </c>
    </row>
    <row r="32" spans="1:28" x14ac:dyDescent="0.25">
      <c r="A32" s="20" t="s">
        <v>126</v>
      </c>
      <c r="B32" s="17">
        <f>IF(B25=0,0,B26*100/B25)</f>
        <v>162.64100158444865</v>
      </c>
      <c r="C32" s="17">
        <f t="shared" ref="C32:AB32" si="12">IF(C25=0,0,C26*100/C25)</f>
        <v>94.23543935142834</v>
      </c>
      <c r="D32" s="17">
        <f t="shared" si="12"/>
        <v>82.61850816788278</v>
      </c>
      <c r="E32" s="17">
        <f t="shared" si="12"/>
        <v>70.727258482462076</v>
      </c>
      <c r="F32" s="17">
        <f t="shared" si="12"/>
        <v>83.190537142472536</v>
      </c>
      <c r="G32" s="17">
        <f t="shared" si="12"/>
        <v>81.950679614422015</v>
      </c>
      <c r="H32" s="17">
        <f t="shared" si="12"/>
        <v>75.928477575651314</v>
      </c>
      <c r="I32" s="17">
        <f t="shared" si="12"/>
        <v>85.144949604662827</v>
      </c>
      <c r="J32" s="17">
        <f t="shared" si="12"/>
        <v>88.69657922097403</v>
      </c>
      <c r="K32" s="17">
        <f t="shared" si="12"/>
        <v>190.83577021227512</v>
      </c>
      <c r="L32" s="17">
        <f t="shared" si="12"/>
        <v>67.607074442612259</v>
      </c>
      <c r="M32" s="17">
        <f t="shared" si="12"/>
        <v>71.224247604057268</v>
      </c>
      <c r="N32" s="17">
        <f t="shared" si="12"/>
        <v>90.132992186772739</v>
      </c>
      <c r="O32" s="17">
        <f t="shared" si="12"/>
        <v>91.390221169026404</v>
      </c>
      <c r="P32" s="17">
        <f t="shared" si="12"/>
        <v>67.592650514631714</v>
      </c>
      <c r="Q32" s="17">
        <f t="shared" si="12"/>
        <v>77.847215704785569</v>
      </c>
      <c r="R32" s="17">
        <f t="shared" si="12"/>
        <v>70.284397371379512</v>
      </c>
      <c r="S32" s="17">
        <f t="shared" si="12"/>
        <v>90.302454506611568</v>
      </c>
      <c r="T32" s="17">
        <f t="shared" si="12"/>
        <v>79.87915500290687</v>
      </c>
      <c r="U32" s="17">
        <f t="shared" si="12"/>
        <v>91.85105356187951</v>
      </c>
      <c r="V32" s="17">
        <f t="shared" si="12"/>
        <v>99.179488821368381</v>
      </c>
      <c r="W32" s="17">
        <f t="shared" si="12"/>
        <v>100.63717956318997</v>
      </c>
      <c r="X32" s="17">
        <f t="shared" si="12"/>
        <v>75.589304695405815</v>
      </c>
      <c r="Y32" s="17">
        <f t="shared" si="12"/>
        <v>100.65852461883289</v>
      </c>
      <c r="Z32" s="17">
        <f t="shared" si="12"/>
        <v>74.293851958109826</v>
      </c>
      <c r="AA32" s="17">
        <f t="shared" si="12"/>
        <v>91.284739054538292</v>
      </c>
      <c r="AB32" s="10">
        <f t="shared" si="12"/>
        <v>97.197855999492901</v>
      </c>
    </row>
    <row r="33" spans="1:28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6"/>
    </row>
    <row r="34" spans="1:28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6"/>
    </row>
    <row r="35" spans="1:28" x14ac:dyDescent="0.25">
      <c r="A35" s="20" t="s">
        <v>128</v>
      </c>
      <c r="B35" s="16">
        <v>749896950</v>
      </c>
      <c r="C35" s="16">
        <v>497384748</v>
      </c>
      <c r="D35" s="16">
        <v>1992330156</v>
      </c>
      <c r="E35" s="16">
        <v>795145514</v>
      </c>
      <c r="F35" s="16">
        <v>387552446</v>
      </c>
      <c r="G35" s="16">
        <v>1868269292</v>
      </c>
      <c r="H35" s="16">
        <v>662253248</v>
      </c>
      <c r="I35" s="16">
        <v>957228353</v>
      </c>
      <c r="J35" s="16">
        <v>1362362448</v>
      </c>
      <c r="K35" s="16">
        <v>545600467</v>
      </c>
      <c r="L35" s="16">
        <v>1978299856</v>
      </c>
      <c r="M35" s="16">
        <v>400488234</v>
      </c>
      <c r="N35" s="16">
        <v>285311044</v>
      </c>
      <c r="O35" s="16">
        <v>5724363741</v>
      </c>
      <c r="P35" s="16">
        <v>638714932</v>
      </c>
      <c r="Q35" s="16">
        <v>1208191000</v>
      </c>
      <c r="R35" s="16">
        <v>601404839</v>
      </c>
      <c r="S35" s="16">
        <v>901405109</v>
      </c>
      <c r="T35" s="16">
        <v>627799036</v>
      </c>
      <c r="U35" s="16">
        <v>1634880982</v>
      </c>
      <c r="V35" s="16">
        <v>979048560</v>
      </c>
      <c r="W35" s="16">
        <v>198878737</v>
      </c>
      <c r="X35" s="16">
        <v>456261208</v>
      </c>
      <c r="Y35" s="16">
        <v>753260032</v>
      </c>
      <c r="Z35" s="16">
        <v>459546267</v>
      </c>
      <c r="AA35" s="16">
        <v>998092319</v>
      </c>
      <c r="AB35" s="9">
        <v>1413870547</v>
      </c>
    </row>
    <row r="36" spans="1:28" x14ac:dyDescent="0.25">
      <c r="A36" s="20" t="s">
        <v>129</v>
      </c>
      <c r="B36" s="16">
        <v>723617135</v>
      </c>
      <c r="C36" s="16">
        <v>518685888</v>
      </c>
      <c r="D36" s="16">
        <v>2043665568</v>
      </c>
      <c r="E36" s="16">
        <v>787205318</v>
      </c>
      <c r="F36" s="16">
        <v>501010739</v>
      </c>
      <c r="G36" s="16">
        <v>2010013958</v>
      </c>
      <c r="H36" s="16">
        <v>717935950</v>
      </c>
      <c r="I36" s="16">
        <v>1019411681</v>
      </c>
      <c r="J36" s="16">
        <v>1511785983</v>
      </c>
      <c r="K36" s="16">
        <v>640035407</v>
      </c>
      <c r="L36" s="16">
        <v>2838912439</v>
      </c>
      <c r="M36" s="16">
        <v>473637309</v>
      </c>
      <c r="N36" s="16">
        <v>293502989</v>
      </c>
      <c r="O36" s="16">
        <v>5728193851</v>
      </c>
      <c r="P36" s="16">
        <v>616819870</v>
      </c>
      <c r="Q36" s="16">
        <v>1263023000</v>
      </c>
      <c r="R36" s="16">
        <v>690962749</v>
      </c>
      <c r="S36" s="16">
        <v>886131809</v>
      </c>
      <c r="T36" s="16">
        <v>699679419</v>
      </c>
      <c r="U36" s="16">
        <v>1681934293</v>
      </c>
      <c r="V36" s="16">
        <v>966493649</v>
      </c>
      <c r="W36" s="16">
        <v>196326737</v>
      </c>
      <c r="X36" s="16">
        <v>507596581</v>
      </c>
      <c r="Y36" s="16">
        <v>823357322</v>
      </c>
      <c r="Z36" s="16">
        <v>516564196</v>
      </c>
      <c r="AA36" s="16">
        <v>1007826594</v>
      </c>
      <c r="AB36" s="9">
        <v>1486318095</v>
      </c>
    </row>
    <row r="37" spans="1:28" x14ac:dyDescent="0.25">
      <c r="A37" s="20" t="s">
        <v>130</v>
      </c>
      <c r="B37" s="16">
        <v>502258105</v>
      </c>
      <c r="C37" s="16">
        <v>516702637</v>
      </c>
      <c r="D37" s="16">
        <v>1760555004</v>
      </c>
      <c r="E37" s="16">
        <v>570765894</v>
      </c>
      <c r="F37" s="16">
        <v>419885620</v>
      </c>
      <c r="G37" s="16">
        <v>1808274287</v>
      </c>
      <c r="H37" s="16">
        <v>598624947</v>
      </c>
      <c r="I37" s="16">
        <v>882368130</v>
      </c>
      <c r="J37" s="16">
        <v>1392663531</v>
      </c>
      <c r="K37" s="16">
        <v>1452429057</v>
      </c>
      <c r="L37" s="16">
        <v>1744801103</v>
      </c>
      <c r="M37" s="16">
        <v>334575074</v>
      </c>
      <c r="N37" s="16">
        <v>265844716</v>
      </c>
      <c r="O37" s="16">
        <v>5332716289</v>
      </c>
      <c r="P37" s="16">
        <v>405914556</v>
      </c>
      <c r="Q37" s="16">
        <v>868945467</v>
      </c>
      <c r="R37" s="16">
        <v>505948261</v>
      </c>
      <c r="S37" s="16">
        <v>801403295</v>
      </c>
      <c r="T37" s="16">
        <v>553944210</v>
      </c>
      <c r="U37" s="16">
        <v>1572507749</v>
      </c>
      <c r="V37" s="16">
        <v>1114656589</v>
      </c>
      <c r="W37" s="16">
        <v>197756411</v>
      </c>
      <c r="X37" s="16">
        <v>406167786</v>
      </c>
      <c r="Y37" s="16">
        <v>722140341</v>
      </c>
      <c r="Z37" s="16">
        <v>411247780</v>
      </c>
      <c r="AA37" s="16">
        <v>877608737</v>
      </c>
      <c r="AB37" s="9">
        <v>1277801340</v>
      </c>
    </row>
    <row r="38" spans="1:28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6"/>
    </row>
    <row r="39" spans="1:28" x14ac:dyDescent="0.25">
      <c r="A39" s="20" t="s">
        <v>131</v>
      </c>
      <c r="B39" s="15">
        <f>+B36-B35</f>
        <v>-26279815</v>
      </c>
      <c r="C39" s="15">
        <f t="shared" ref="C39:AB39" si="13">+C36-C35</f>
        <v>21301140</v>
      </c>
      <c r="D39" s="15">
        <f t="shared" si="13"/>
        <v>51335412</v>
      </c>
      <c r="E39" s="15">
        <f t="shared" si="13"/>
        <v>-7940196</v>
      </c>
      <c r="F39" s="15">
        <f t="shared" si="13"/>
        <v>113458293</v>
      </c>
      <c r="G39" s="15">
        <f t="shared" si="13"/>
        <v>141744666</v>
      </c>
      <c r="H39" s="15">
        <f t="shared" si="13"/>
        <v>55682702</v>
      </c>
      <c r="I39" s="15">
        <f t="shared" si="13"/>
        <v>62183328</v>
      </c>
      <c r="J39" s="15">
        <f t="shared" si="13"/>
        <v>149423535</v>
      </c>
      <c r="K39" s="15">
        <f t="shared" si="13"/>
        <v>94434940</v>
      </c>
      <c r="L39" s="15">
        <f t="shared" si="13"/>
        <v>860612583</v>
      </c>
      <c r="M39" s="15">
        <f t="shared" si="13"/>
        <v>73149075</v>
      </c>
      <c r="N39" s="15">
        <f t="shared" si="13"/>
        <v>8191945</v>
      </c>
      <c r="O39" s="15">
        <f t="shared" si="13"/>
        <v>3830110</v>
      </c>
      <c r="P39" s="15">
        <f t="shared" si="13"/>
        <v>-21895062</v>
      </c>
      <c r="Q39" s="15">
        <f t="shared" si="13"/>
        <v>54832000</v>
      </c>
      <c r="R39" s="15">
        <f t="shared" si="13"/>
        <v>89557910</v>
      </c>
      <c r="S39" s="15">
        <f t="shared" si="13"/>
        <v>-15273300</v>
      </c>
      <c r="T39" s="15">
        <f t="shared" si="13"/>
        <v>71880383</v>
      </c>
      <c r="U39" s="15">
        <f t="shared" si="13"/>
        <v>47053311</v>
      </c>
      <c r="V39" s="15">
        <f t="shared" si="13"/>
        <v>-12554911</v>
      </c>
      <c r="W39" s="15">
        <f t="shared" si="13"/>
        <v>-2552000</v>
      </c>
      <c r="X39" s="15">
        <f t="shared" si="13"/>
        <v>51335373</v>
      </c>
      <c r="Y39" s="15">
        <f t="shared" si="13"/>
        <v>70097290</v>
      </c>
      <c r="Z39" s="15">
        <f t="shared" si="13"/>
        <v>57017929</v>
      </c>
      <c r="AA39" s="15">
        <f t="shared" si="13"/>
        <v>9734275</v>
      </c>
      <c r="AB39" s="8">
        <f t="shared" si="13"/>
        <v>72447548</v>
      </c>
    </row>
    <row r="40" spans="1:28" x14ac:dyDescent="0.25">
      <c r="A40" s="20" t="s">
        <v>123</v>
      </c>
      <c r="B40" s="15">
        <f>+B37-B35</f>
        <v>-247638845</v>
      </c>
      <c r="C40" s="15">
        <f t="shared" ref="C40:AB40" si="14">+C37-C35</f>
        <v>19317889</v>
      </c>
      <c r="D40" s="15">
        <f t="shared" si="14"/>
        <v>-231775152</v>
      </c>
      <c r="E40" s="15">
        <f t="shared" si="14"/>
        <v>-224379620</v>
      </c>
      <c r="F40" s="15">
        <f t="shared" si="14"/>
        <v>32333174</v>
      </c>
      <c r="G40" s="15">
        <f t="shared" si="14"/>
        <v>-59995005</v>
      </c>
      <c r="H40" s="15">
        <f t="shared" si="14"/>
        <v>-63628301</v>
      </c>
      <c r="I40" s="15">
        <f t="shared" si="14"/>
        <v>-74860223</v>
      </c>
      <c r="J40" s="15">
        <f t="shared" si="14"/>
        <v>30301083</v>
      </c>
      <c r="K40" s="15">
        <f t="shared" si="14"/>
        <v>906828590</v>
      </c>
      <c r="L40" s="15">
        <f t="shared" si="14"/>
        <v>-233498753</v>
      </c>
      <c r="M40" s="15">
        <f t="shared" si="14"/>
        <v>-65913160</v>
      </c>
      <c r="N40" s="15">
        <f t="shared" si="14"/>
        <v>-19466328</v>
      </c>
      <c r="O40" s="15">
        <f t="shared" si="14"/>
        <v>-391647452</v>
      </c>
      <c r="P40" s="15">
        <f t="shared" si="14"/>
        <v>-232800376</v>
      </c>
      <c r="Q40" s="15">
        <f t="shared" si="14"/>
        <v>-339245533</v>
      </c>
      <c r="R40" s="15">
        <f t="shared" si="14"/>
        <v>-95456578</v>
      </c>
      <c r="S40" s="15">
        <f t="shared" si="14"/>
        <v>-100001814</v>
      </c>
      <c r="T40" s="15">
        <f t="shared" si="14"/>
        <v>-73854826</v>
      </c>
      <c r="U40" s="15">
        <f t="shared" si="14"/>
        <v>-62373233</v>
      </c>
      <c r="V40" s="15">
        <f t="shared" si="14"/>
        <v>135608029</v>
      </c>
      <c r="W40" s="15">
        <f t="shared" si="14"/>
        <v>-1122326</v>
      </c>
      <c r="X40" s="15">
        <f t="shared" si="14"/>
        <v>-50093422</v>
      </c>
      <c r="Y40" s="15">
        <f t="shared" si="14"/>
        <v>-31119691</v>
      </c>
      <c r="Z40" s="15">
        <f t="shared" si="14"/>
        <v>-48298487</v>
      </c>
      <c r="AA40" s="15">
        <f t="shared" si="14"/>
        <v>-120483582</v>
      </c>
      <c r="AB40" s="8">
        <f t="shared" si="14"/>
        <v>-136069207</v>
      </c>
    </row>
    <row r="41" spans="1:28" x14ac:dyDescent="0.25">
      <c r="A41" s="20" t="s">
        <v>124</v>
      </c>
      <c r="B41" s="15">
        <f>+B37-B36</f>
        <v>-221359030</v>
      </c>
      <c r="C41" s="15">
        <f t="shared" ref="C41:AB41" si="15">+C37-C36</f>
        <v>-1983251</v>
      </c>
      <c r="D41" s="15">
        <f t="shared" si="15"/>
        <v>-283110564</v>
      </c>
      <c r="E41" s="15">
        <f t="shared" si="15"/>
        <v>-216439424</v>
      </c>
      <c r="F41" s="15">
        <f t="shared" si="15"/>
        <v>-81125119</v>
      </c>
      <c r="G41" s="15">
        <f t="shared" si="15"/>
        <v>-201739671</v>
      </c>
      <c r="H41" s="15">
        <f t="shared" si="15"/>
        <v>-119311003</v>
      </c>
      <c r="I41" s="15">
        <f t="shared" si="15"/>
        <v>-137043551</v>
      </c>
      <c r="J41" s="15">
        <f t="shared" si="15"/>
        <v>-119122452</v>
      </c>
      <c r="K41" s="15">
        <f t="shared" si="15"/>
        <v>812393650</v>
      </c>
      <c r="L41" s="15">
        <f t="shared" si="15"/>
        <v>-1094111336</v>
      </c>
      <c r="M41" s="15">
        <f t="shared" si="15"/>
        <v>-139062235</v>
      </c>
      <c r="N41" s="15">
        <f t="shared" si="15"/>
        <v>-27658273</v>
      </c>
      <c r="O41" s="15">
        <f t="shared" si="15"/>
        <v>-395477562</v>
      </c>
      <c r="P41" s="15">
        <f t="shared" si="15"/>
        <v>-210905314</v>
      </c>
      <c r="Q41" s="15">
        <f t="shared" si="15"/>
        <v>-394077533</v>
      </c>
      <c r="R41" s="15">
        <f t="shared" si="15"/>
        <v>-185014488</v>
      </c>
      <c r="S41" s="15">
        <f t="shared" si="15"/>
        <v>-84728514</v>
      </c>
      <c r="T41" s="15">
        <f t="shared" si="15"/>
        <v>-145735209</v>
      </c>
      <c r="U41" s="15">
        <f t="shared" si="15"/>
        <v>-109426544</v>
      </c>
      <c r="V41" s="15">
        <f t="shared" si="15"/>
        <v>148162940</v>
      </c>
      <c r="W41" s="15">
        <f t="shared" si="15"/>
        <v>1429674</v>
      </c>
      <c r="X41" s="15">
        <f t="shared" si="15"/>
        <v>-101428795</v>
      </c>
      <c r="Y41" s="15">
        <f t="shared" si="15"/>
        <v>-101216981</v>
      </c>
      <c r="Z41" s="15">
        <f t="shared" si="15"/>
        <v>-105316416</v>
      </c>
      <c r="AA41" s="15">
        <f t="shared" si="15"/>
        <v>-130217857</v>
      </c>
      <c r="AB41" s="8">
        <f t="shared" si="15"/>
        <v>-208516755</v>
      </c>
    </row>
    <row r="42" spans="1:28" x14ac:dyDescent="0.25">
      <c r="A42" s="20" t="s">
        <v>125</v>
      </c>
      <c r="B42" s="17">
        <f>IF(B35=0,0,B37*100/B35)</f>
        <v>66.976949966258701</v>
      </c>
      <c r="C42" s="17">
        <f t="shared" ref="C42:AB42" si="16">IF(C35=0,0,C37*100/C35)</f>
        <v>103.88389251533704</v>
      </c>
      <c r="D42" s="17">
        <f t="shared" si="16"/>
        <v>88.366629330886866</v>
      </c>
      <c r="E42" s="17">
        <f t="shared" si="16"/>
        <v>71.78131347666762</v>
      </c>
      <c r="F42" s="17">
        <f t="shared" si="16"/>
        <v>108.3429157353325</v>
      </c>
      <c r="G42" s="17">
        <f t="shared" si="16"/>
        <v>96.788738900922851</v>
      </c>
      <c r="H42" s="17">
        <f t="shared" si="16"/>
        <v>90.392149650884008</v>
      </c>
      <c r="I42" s="17">
        <f t="shared" si="16"/>
        <v>92.179481231893675</v>
      </c>
      <c r="J42" s="17">
        <f t="shared" si="16"/>
        <v>102.22415723836804</v>
      </c>
      <c r="K42" s="17">
        <f t="shared" si="16"/>
        <v>266.20744388035871</v>
      </c>
      <c r="L42" s="17">
        <f t="shared" si="16"/>
        <v>88.196998938668472</v>
      </c>
      <c r="M42" s="17">
        <f t="shared" si="16"/>
        <v>83.541798633714663</v>
      </c>
      <c r="N42" s="17">
        <f t="shared" si="16"/>
        <v>93.177155806138373</v>
      </c>
      <c r="O42" s="17">
        <f t="shared" si="16"/>
        <v>93.158236098889446</v>
      </c>
      <c r="P42" s="17">
        <f t="shared" si="16"/>
        <v>63.551756137744405</v>
      </c>
      <c r="Q42" s="17">
        <f t="shared" si="16"/>
        <v>71.921200124814703</v>
      </c>
      <c r="R42" s="17">
        <f t="shared" si="16"/>
        <v>84.127733631355099</v>
      </c>
      <c r="S42" s="17">
        <f t="shared" si="16"/>
        <v>88.906007631691821</v>
      </c>
      <c r="T42" s="17">
        <f t="shared" si="16"/>
        <v>88.23591280570237</v>
      </c>
      <c r="U42" s="17">
        <f t="shared" si="16"/>
        <v>96.184845644011531</v>
      </c>
      <c r="V42" s="17">
        <f t="shared" si="16"/>
        <v>113.85100132316215</v>
      </c>
      <c r="W42" s="17">
        <f t="shared" si="16"/>
        <v>99.435673206231186</v>
      </c>
      <c r="X42" s="17">
        <f t="shared" si="16"/>
        <v>89.020889542728781</v>
      </c>
      <c r="Y42" s="17">
        <f t="shared" si="16"/>
        <v>95.86866557656414</v>
      </c>
      <c r="Z42" s="17">
        <f t="shared" si="16"/>
        <v>89.48996206294936</v>
      </c>
      <c r="AA42" s="17">
        <f t="shared" si="16"/>
        <v>87.928613445225807</v>
      </c>
      <c r="AB42" s="10">
        <f t="shared" si="16"/>
        <v>90.376119844301414</v>
      </c>
    </row>
    <row r="43" spans="1:28" x14ac:dyDescent="0.25">
      <c r="A43" s="20" t="s">
        <v>126</v>
      </c>
      <c r="B43" s="17">
        <f>IF(B36=0,0,B37*100/B36)</f>
        <v>69.409371435075258</v>
      </c>
      <c r="C43" s="17">
        <f t="shared" ref="C43:AB43" si="17">IF(C36=0,0,C37*100/C36)</f>
        <v>99.617639298488101</v>
      </c>
      <c r="D43" s="17">
        <f t="shared" si="17"/>
        <v>86.146923037067097</v>
      </c>
      <c r="E43" s="17">
        <f t="shared" si="17"/>
        <v>72.505340214177764</v>
      </c>
      <c r="F43" s="17">
        <f t="shared" si="17"/>
        <v>83.807708560913696</v>
      </c>
      <c r="G43" s="17">
        <f t="shared" si="17"/>
        <v>89.963270145609599</v>
      </c>
      <c r="H43" s="17">
        <f t="shared" si="17"/>
        <v>83.381386180758881</v>
      </c>
      <c r="I43" s="17">
        <f t="shared" si="17"/>
        <v>86.556603818237008</v>
      </c>
      <c r="J43" s="17">
        <f t="shared" si="17"/>
        <v>92.120415631608623</v>
      </c>
      <c r="K43" s="17">
        <f t="shared" si="17"/>
        <v>226.92948563703445</v>
      </c>
      <c r="L43" s="17">
        <f t="shared" si="17"/>
        <v>61.46019436987644</v>
      </c>
      <c r="M43" s="17">
        <f t="shared" si="17"/>
        <v>70.639509946206545</v>
      </c>
      <c r="N43" s="17">
        <f t="shared" si="17"/>
        <v>90.576493583852397</v>
      </c>
      <c r="O43" s="17">
        <f t="shared" si="17"/>
        <v>93.095946605735776</v>
      </c>
      <c r="P43" s="17">
        <f t="shared" si="17"/>
        <v>65.807632948011218</v>
      </c>
      <c r="Q43" s="17">
        <f t="shared" si="17"/>
        <v>68.798863282774747</v>
      </c>
      <c r="R43" s="17">
        <f t="shared" si="17"/>
        <v>73.223666794228293</v>
      </c>
      <c r="S43" s="17">
        <f t="shared" si="17"/>
        <v>90.438384770814608</v>
      </c>
      <c r="T43" s="17">
        <f t="shared" si="17"/>
        <v>79.171145378509408</v>
      </c>
      <c r="U43" s="17">
        <f t="shared" si="17"/>
        <v>93.494006011089752</v>
      </c>
      <c r="V43" s="17">
        <f t="shared" si="17"/>
        <v>115.32994450127008</v>
      </c>
      <c r="W43" s="17">
        <f t="shared" si="17"/>
        <v>100.72821156295181</v>
      </c>
      <c r="X43" s="17">
        <f t="shared" si="17"/>
        <v>80.017833295847197</v>
      </c>
      <c r="Y43" s="17">
        <f t="shared" si="17"/>
        <v>87.706797729795369</v>
      </c>
      <c r="Z43" s="17">
        <f t="shared" si="17"/>
        <v>79.612134016349827</v>
      </c>
      <c r="AA43" s="17">
        <f t="shared" si="17"/>
        <v>87.079339067331659</v>
      </c>
      <c r="AB43" s="10">
        <f t="shared" si="17"/>
        <v>85.97091997322417</v>
      </c>
    </row>
    <row r="44" spans="1:28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6"/>
    </row>
    <row r="45" spans="1:28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6"/>
    </row>
    <row r="46" spans="1:28" x14ac:dyDescent="0.25">
      <c r="A46" s="20" t="s">
        <v>128</v>
      </c>
      <c r="B46" s="16">
        <v>253668459</v>
      </c>
      <c r="C46" s="16">
        <v>195522036</v>
      </c>
      <c r="D46" s="16">
        <v>524945794</v>
      </c>
      <c r="E46" s="16">
        <v>243040677</v>
      </c>
      <c r="F46" s="16">
        <v>137697846</v>
      </c>
      <c r="G46" s="16">
        <v>582605376</v>
      </c>
      <c r="H46" s="16">
        <v>195204421</v>
      </c>
      <c r="I46" s="16">
        <v>431060440</v>
      </c>
      <c r="J46" s="16">
        <v>435457920</v>
      </c>
      <c r="K46" s="16">
        <v>205965051</v>
      </c>
      <c r="L46" s="16">
        <v>825499516</v>
      </c>
      <c r="M46" s="16">
        <v>174413949</v>
      </c>
      <c r="N46" s="16">
        <v>137654221</v>
      </c>
      <c r="O46" s="16">
        <v>1441115632</v>
      </c>
      <c r="P46" s="16">
        <v>188149490</v>
      </c>
      <c r="Q46" s="16">
        <v>515840000</v>
      </c>
      <c r="R46" s="16">
        <v>195298283</v>
      </c>
      <c r="S46" s="16">
        <v>289920129</v>
      </c>
      <c r="T46" s="16">
        <v>191540330</v>
      </c>
      <c r="U46" s="16">
        <v>444415376</v>
      </c>
      <c r="V46" s="16">
        <v>281520084</v>
      </c>
      <c r="W46" s="16">
        <v>147348869</v>
      </c>
      <c r="X46" s="16">
        <v>140390789</v>
      </c>
      <c r="Y46" s="16">
        <v>240433658</v>
      </c>
      <c r="Z46" s="16">
        <v>172883612</v>
      </c>
      <c r="AA46" s="16">
        <v>329232778</v>
      </c>
      <c r="AB46" s="9">
        <v>487318567</v>
      </c>
    </row>
    <row r="47" spans="1:28" x14ac:dyDescent="0.25">
      <c r="A47" s="20" t="s">
        <v>129</v>
      </c>
      <c r="B47" s="16">
        <v>245478274</v>
      </c>
      <c r="C47" s="16">
        <v>195116036</v>
      </c>
      <c r="D47" s="16">
        <v>522067475</v>
      </c>
      <c r="E47" s="16">
        <v>238364997</v>
      </c>
      <c r="F47" s="16">
        <v>131014275</v>
      </c>
      <c r="G47" s="16">
        <v>614451989</v>
      </c>
      <c r="H47" s="16">
        <v>196217276</v>
      </c>
      <c r="I47" s="16">
        <v>442173889</v>
      </c>
      <c r="J47" s="16">
        <v>463505165</v>
      </c>
      <c r="K47" s="16">
        <v>204792850</v>
      </c>
      <c r="L47" s="16">
        <v>825309324</v>
      </c>
      <c r="M47" s="16">
        <v>173063949</v>
      </c>
      <c r="N47" s="16">
        <v>142396672</v>
      </c>
      <c r="O47" s="16">
        <v>1297027556</v>
      </c>
      <c r="P47" s="16">
        <v>187378857</v>
      </c>
      <c r="Q47" s="16">
        <v>477384000</v>
      </c>
      <c r="R47" s="16">
        <v>189635123</v>
      </c>
      <c r="S47" s="16">
        <v>291920129</v>
      </c>
      <c r="T47" s="16">
        <v>203978252</v>
      </c>
      <c r="U47" s="16">
        <v>447290303</v>
      </c>
      <c r="V47" s="16">
        <v>287381314</v>
      </c>
      <c r="W47" s="16">
        <v>143194031</v>
      </c>
      <c r="X47" s="16">
        <v>141942789</v>
      </c>
      <c r="Y47" s="16">
        <v>250881530</v>
      </c>
      <c r="Z47" s="16">
        <v>178780121</v>
      </c>
      <c r="AA47" s="16">
        <v>335600769</v>
      </c>
      <c r="AB47" s="9">
        <v>470497854</v>
      </c>
    </row>
    <row r="48" spans="1:28" x14ac:dyDescent="0.25">
      <c r="A48" s="20" t="s">
        <v>130</v>
      </c>
      <c r="B48" s="16">
        <v>229487472</v>
      </c>
      <c r="C48" s="16">
        <v>194145443</v>
      </c>
      <c r="D48" s="16">
        <v>515312238</v>
      </c>
      <c r="E48" s="16">
        <v>209281946</v>
      </c>
      <c r="F48" s="16">
        <v>115632308</v>
      </c>
      <c r="G48" s="16">
        <v>572250193</v>
      </c>
      <c r="H48" s="16">
        <v>197916634</v>
      </c>
      <c r="I48" s="16">
        <v>418465279</v>
      </c>
      <c r="J48" s="16">
        <v>460599758</v>
      </c>
      <c r="K48" s="16">
        <v>1018344729</v>
      </c>
      <c r="L48" s="16">
        <v>853648611</v>
      </c>
      <c r="M48" s="16">
        <v>169384067</v>
      </c>
      <c r="N48" s="16">
        <v>140216767</v>
      </c>
      <c r="O48" s="16">
        <v>1230948038</v>
      </c>
      <c r="P48" s="16">
        <v>134968622</v>
      </c>
      <c r="Q48" s="16">
        <v>424412553</v>
      </c>
      <c r="R48" s="16">
        <v>173808812</v>
      </c>
      <c r="S48" s="16">
        <v>268191926</v>
      </c>
      <c r="T48" s="16">
        <v>180193151</v>
      </c>
      <c r="U48" s="16">
        <v>446540270</v>
      </c>
      <c r="V48" s="16">
        <v>310943319</v>
      </c>
      <c r="W48" s="16">
        <v>147826051</v>
      </c>
      <c r="X48" s="16">
        <v>142142616</v>
      </c>
      <c r="Y48" s="16">
        <v>247965693</v>
      </c>
      <c r="Z48" s="16">
        <v>139591255</v>
      </c>
      <c r="AA48" s="16">
        <v>348648567</v>
      </c>
      <c r="AB48" s="9">
        <v>458944987</v>
      </c>
    </row>
    <row r="49" spans="1:28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6"/>
    </row>
    <row r="50" spans="1:28" x14ac:dyDescent="0.25">
      <c r="A50" s="20" t="s">
        <v>133</v>
      </c>
      <c r="B50" s="15">
        <f>+B47-B46</f>
        <v>-8190185</v>
      </c>
      <c r="C50" s="15">
        <f t="shared" ref="C50:AB50" si="18">+C47-C46</f>
        <v>-406000</v>
      </c>
      <c r="D50" s="15">
        <f t="shared" si="18"/>
        <v>-2878319</v>
      </c>
      <c r="E50" s="15">
        <f t="shared" si="18"/>
        <v>-4675680</v>
      </c>
      <c r="F50" s="15">
        <f t="shared" si="18"/>
        <v>-6683571</v>
      </c>
      <c r="G50" s="15">
        <f t="shared" si="18"/>
        <v>31846613</v>
      </c>
      <c r="H50" s="15">
        <f t="shared" si="18"/>
        <v>1012855</v>
      </c>
      <c r="I50" s="15">
        <f t="shared" si="18"/>
        <v>11113449</v>
      </c>
      <c r="J50" s="15">
        <f t="shared" si="18"/>
        <v>28047245</v>
      </c>
      <c r="K50" s="15">
        <f t="shared" si="18"/>
        <v>-1172201</v>
      </c>
      <c r="L50" s="15">
        <f t="shared" si="18"/>
        <v>-190192</v>
      </c>
      <c r="M50" s="15">
        <f t="shared" si="18"/>
        <v>-1350000</v>
      </c>
      <c r="N50" s="15">
        <f t="shared" si="18"/>
        <v>4742451</v>
      </c>
      <c r="O50" s="15">
        <f t="shared" si="18"/>
        <v>-144088076</v>
      </c>
      <c r="P50" s="15">
        <f t="shared" si="18"/>
        <v>-770633</v>
      </c>
      <c r="Q50" s="15">
        <f t="shared" si="18"/>
        <v>-38456000</v>
      </c>
      <c r="R50" s="15">
        <f t="shared" si="18"/>
        <v>-5663160</v>
      </c>
      <c r="S50" s="15">
        <f t="shared" si="18"/>
        <v>2000000</v>
      </c>
      <c r="T50" s="15">
        <f t="shared" si="18"/>
        <v>12437922</v>
      </c>
      <c r="U50" s="15">
        <f t="shared" si="18"/>
        <v>2874927</v>
      </c>
      <c r="V50" s="15">
        <f t="shared" si="18"/>
        <v>5861230</v>
      </c>
      <c r="W50" s="15">
        <f t="shared" si="18"/>
        <v>-4154838</v>
      </c>
      <c r="X50" s="15">
        <f t="shared" si="18"/>
        <v>1552000</v>
      </c>
      <c r="Y50" s="15">
        <f t="shared" si="18"/>
        <v>10447872</v>
      </c>
      <c r="Z50" s="15">
        <f t="shared" si="18"/>
        <v>5896509</v>
      </c>
      <c r="AA50" s="15">
        <f t="shared" si="18"/>
        <v>6367991</v>
      </c>
      <c r="AB50" s="8">
        <f t="shared" si="18"/>
        <v>-16820713</v>
      </c>
    </row>
    <row r="51" spans="1:28" x14ac:dyDescent="0.25">
      <c r="A51" s="20" t="s">
        <v>123</v>
      </c>
      <c r="B51" s="15">
        <f>+B48-B46</f>
        <v>-24180987</v>
      </c>
      <c r="C51" s="15">
        <f t="shared" ref="C51:AB51" si="19">+C48-C46</f>
        <v>-1376593</v>
      </c>
      <c r="D51" s="15">
        <f t="shared" si="19"/>
        <v>-9633556</v>
      </c>
      <c r="E51" s="15">
        <f t="shared" si="19"/>
        <v>-33758731</v>
      </c>
      <c r="F51" s="15">
        <f t="shared" si="19"/>
        <v>-22065538</v>
      </c>
      <c r="G51" s="15">
        <f t="shared" si="19"/>
        <v>-10355183</v>
      </c>
      <c r="H51" s="15">
        <f t="shared" si="19"/>
        <v>2712213</v>
      </c>
      <c r="I51" s="15">
        <f t="shared" si="19"/>
        <v>-12595161</v>
      </c>
      <c r="J51" s="15">
        <f t="shared" si="19"/>
        <v>25141838</v>
      </c>
      <c r="K51" s="15">
        <f t="shared" si="19"/>
        <v>812379678</v>
      </c>
      <c r="L51" s="15">
        <f t="shared" si="19"/>
        <v>28149095</v>
      </c>
      <c r="M51" s="15">
        <f t="shared" si="19"/>
        <v>-5029882</v>
      </c>
      <c r="N51" s="15">
        <f t="shared" si="19"/>
        <v>2562546</v>
      </c>
      <c r="O51" s="15">
        <f t="shared" si="19"/>
        <v>-210167594</v>
      </c>
      <c r="P51" s="15">
        <f t="shared" si="19"/>
        <v>-53180868</v>
      </c>
      <c r="Q51" s="15">
        <f t="shared" si="19"/>
        <v>-91427447</v>
      </c>
      <c r="R51" s="15">
        <f t="shared" si="19"/>
        <v>-21489471</v>
      </c>
      <c r="S51" s="15">
        <f t="shared" si="19"/>
        <v>-21728203</v>
      </c>
      <c r="T51" s="15">
        <f t="shared" si="19"/>
        <v>-11347179</v>
      </c>
      <c r="U51" s="15">
        <f t="shared" si="19"/>
        <v>2124894</v>
      </c>
      <c r="V51" s="15">
        <f t="shared" si="19"/>
        <v>29423235</v>
      </c>
      <c r="W51" s="15">
        <f t="shared" si="19"/>
        <v>477182</v>
      </c>
      <c r="X51" s="15">
        <f t="shared" si="19"/>
        <v>1751827</v>
      </c>
      <c r="Y51" s="15">
        <f t="shared" si="19"/>
        <v>7532035</v>
      </c>
      <c r="Z51" s="15">
        <f t="shared" si="19"/>
        <v>-33292357</v>
      </c>
      <c r="AA51" s="15">
        <f t="shared" si="19"/>
        <v>19415789</v>
      </c>
      <c r="AB51" s="8">
        <f t="shared" si="19"/>
        <v>-28373580</v>
      </c>
    </row>
    <row r="52" spans="1:28" x14ac:dyDescent="0.25">
      <c r="A52" s="20" t="s">
        <v>124</v>
      </c>
      <c r="B52" s="15">
        <f>+B48-B47</f>
        <v>-15990802</v>
      </c>
      <c r="C52" s="15">
        <f t="shared" ref="C52:AB52" si="20">+C48-C47</f>
        <v>-970593</v>
      </c>
      <c r="D52" s="15">
        <f t="shared" si="20"/>
        <v>-6755237</v>
      </c>
      <c r="E52" s="15">
        <f t="shared" si="20"/>
        <v>-29083051</v>
      </c>
      <c r="F52" s="15">
        <f t="shared" si="20"/>
        <v>-15381967</v>
      </c>
      <c r="G52" s="15">
        <f t="shared" si="20"/>
        <v>-42201796</v>
      </c>
      <c r="H52" s="15">
        <f t="shared" si="20"/>
        <v>1699358</v>
      </c>
      <c r="I52" s="15">
        <f t="shared" si="20"/>
        <v>-23708610</v>
      </c>
      <c r="J52" s="15">
        <f t="shared" si="20"/>
        <v>-2905407</v>
      </c>
      <c r="K52" s="15">
        <f t="shared" si="20"/>
        <v>813551879</v>
      </c>
      <c r="L52" s="15">
        <f t="shared" si="20"/>
        <v>28339287</v>
      </c>
      <c r="M52" s="15">
        <f t="shared" si="20"/>
        <v>-3679882</v>
      </c>
      <c r="N52" s="15">
        <f t="shared" si="20"/>
        <v>-2179905</v>
      </c>
      <c r="O52" s="15">
        <f t="shared" si="20"/>
        <v>-66079518</v>
      </c>
      <c r="P52" s="15">
        <f t="shared" si="20"/>
        <v>-52410235</v>
      </c>
      <c r="Q52" s="15">
        <f t="shared" si="20"/>
        <v>-52971447</v>
      </c>
      <c r="R52" s="15">
        <f t="shared" si="20"/>
        <v>-15826311</v>
      </c>
      <c r="S52" s="15">
        <f t="shared" si="20"/>
        <v>-23728203</v>
      </c>
      <c r="T52" s="15">
        <f t="shared" si="20"/>
        <v>-23785101</v>
      </c>
      <c r="U52" s="15">
        <f t="shared" si="20"/>
        <v>-750033</v>
      </c>
      <c r="V52" s="15">
        <f t="shared" si="20"/>
        <v>23562005</v>
      </c>
      <c r="W52" s="15">
        <f t="shared" si="20"/>
        <v>4632020</v>
      </c>
      <c r="X52" s="15">
        <f t="shared" si="20"/>
        <v>199827</v>
      </c>
      <c r="Y52" s="15">
        <f t="shared" si="20"/>
        <v>-2915837</v>
      </c>
      <c r="Z52" s="15">
        <f t="shared" si="20"/>
        <v>-39188866</v>
      </c>
      <c r="AA52" s="15">
        <f t="shared" si="20"/>
        <v>13047798</v>
      </c>
      <c r="AB52" s="8">
        <f t="shared" si="20"/>
        <v>-11552867</v>
      </c>
    </row>
    <row r="53" spans="1:28" x14ac:dyDescent="0.25">
      <c r="A53" s="20" t="s">
        <v>125</v>
      </c>
      <c r="B53" s="17">
        <f>IF(B46=0,0,B48*100/B46)</f>
        <v>90.467483779684258</v>
      </c>
      <c r="C53" s="17">
        <f t="shared" ref="C53:AB53" si="21">IF(C46=0,0,C48*100/C46)</f>
        <v>99.295939716994354</v>
      </c>
      <c r="D53" s="17">
        <f t="shared" si="21"/>
        <v>98.164847473756495</v>
      </c>
      <c r="E53" s="17">
        <f t="shared" si="21"/>
        <v>86.109843250642356</v>
      </c>
      <c r="F53" s="17">
        <f t="shared" si="21"/>
        <v>83.975393485821115</v>
      </c>
      <c r="G53" s="17">
        <f t="shared" si="21"/>
        <v>98.222607715861514</v>
      </c>
      <c r="H53" s="17">
        <f t="shared" si="21"/>
        <v>101.38942191273424</v>
      </c>
      <c r="I53" s="17">
        <f t="shared" si="21"/>
        <v>97.078098607239397</v>
      </c>
      <c r="J53" s="17">
        <f t="shared" si="21"/>
        <v>105.77365500666517</v>
      </c>
      <c r="K53" s="17">
        <f t="shared" si="21"/>
        <v>494.42598346454417</v>
      </c>
      <c r="L53" s="17">
        <f t="shared" si="21"/>
        <v>103.40994688118025</v>
      </c>
      <c r="M53" s="17">
        <f t="shared" si="21"/>
        <v>97.116124009095174</v>
      </c>
      <c r="N53" s="17">
        <f t="shared" si="21"/>
        <v>101.8615818544351</v>
      </c>
      <c r="O53" s="17">
        <f t="shared" si="21"/>
        <v>85.416326814224718</v>
      </c>
      <c r="P53" s="17">
        <f t="shared" si="21"/>
        <v>71.734779615931984</v>
      </c>
      <c r="Q53" s="17">
        <f t="shared" si="21"/>
        <v>82.276006707506198</v>
      </c>
      <c r="R53" s="17">
        <f t="shared" si="21"/>
        <v>88.996589898335159</v>
      </c>
      <c r="S53" s="17">
        <f t="shared" si="21"/>
        <v>92.505452079182817</v>
      </c>
      <c r="T53" s="17">
        <f t="shared" si="21"/>
        <v>94.07582779041887</v>
      </c>
      <c r="U53" s="17">
        <f t="shared" si="21"/>
        <v>100.47813242177291</v>
      </c>
      <c r="V53" s="17">
        <f t="shared" si="21"/>
        <v>110.45155804940723</v>
      </c>
      <c r="W53" s="17">
        <f t="shared" si="21"/>
        <v>100.32384503745325</v>
      </c>
      <c r="X53" s="17">
        <f t="shared" si="21"/>
        <v>101.24782189236076</v>
      </c>
      <c r="Y53" s="17">
        <f t="shared" si="21"/>
        <v>103.13268743762988</v>
      </c>
      <c r="Z53" s="17">
        <f t="shared" si="21"/>
        <v>80.74290754637866</v>
      </c>
      <c r="AA53" s="17">
        <f t="shared" si="21"/>
        <v>105.89728310709087</v>
      </c>
      <c r="AB53" s="10">
        <f t="shared" si="21"/>
        <v>94.177611541733029</v>
      </c>
    </row>
    <row r="54" spans="1:28" x14ac:dyDescent="0.25">
      <c r="A54" s="20" t="s">
        <v>126</v>
      </c>
      <c r="B54" s="17">
        <f>IF(B47=0,0,B48*100/B47)</f>
        <v>93.485858548932114</v>
      </c>
      <c r="C54" s="17">
        <f t="shared" ref="C54:AB54" si="22">IF(C47=0,0,C48*100/C47)</f>
        <v>99.502556007236635</v>
      </c>
      <c r="D54" s="17">
        <f t="shared" si="22"/>
        <v>98.706060552804985</v>
      </c>
      <c r="E54" s="17">
        <f t="shared" si="22"/>
        <v>87.798942224726062</v>
      </c>
      <c r="F54" s="17">
        <f t="shared" si="22"/>
        <v>88.259319833659347</v>
      </c>
      <c r="G54" s="17">
        <f t="shared" si="22"/>
        <v>93.131799269023119</v>
      </c>
      <c r="H54" s="17">
        <f t="shared" si="22"/>
        <v>100.86605931681571</v>
      </c>
      <c r="I54" s="17">
        <f t="shared" si="22"/>
        <v>94.638170504907407</v>
      </c>
      <c r="J54" s="17">
        <f t="shared" si="22"/>
        <v>99.373166208406758</v>
      </c>
      <c r="K54" s="17">
        <f t="shared" si="22"/>
        <v>497.25599746280204</v>
      </c>
      <c r="L54" s="17">
        <f t="shared" si="22"/>
        <v>103.43377763656527</v>
      </c>
      <c r="M54" s="17">
        <f t="shared" si="22"/>
        <v>97.873686564265327</v>
      </c>
      <c r="N54" s="17">
        <f t="shared" si="22"/>
        <v>98.469132059490832</v>
      </c>
      <c r="O54" s="17">
        <f t="shared" si="22"/>
        <v>94.905311171353404</v>
      </c>
      <c r="P54" s="17">
        <f t="shared" si="22"/>
        <v>72.029803234417216</v>
      </c>
      <c r="Q54" s="17">
        <f t="shared" si="22"/>
        <v>88.903807626564785</v>
      </c>
      <c r="R54" s="17">
        <f t="shared" si="22"/>
        <v>91.654335573690119</v>
      </c>
      <c r="S54" s="17">
        <f t="shared" si="22"/>
        <v>91.871679736069183</v>
      </c>
      <c r="T54" s="17">
        <f t="shared" si="22"/>
        <v>88.339393652613509</v>
      </c>
      <c r="U54" s="17">
        <f t="shared" si="22"/>
        <v>99.832316284308092</v>
      </c>
      <c r="V54" s="17">
        <f t="shared" si="22"/>
        <v>108.19886466243939</v>
      </c>
      <c r="W54" s="17">
        <f t="shared" si="22"/>
        <v>103.23478567343355</v>
      </c>
      <c r="X54" s="17">
        <f t="shared" si="22"/>
        <v>100.14077995888893</v>
      </c>
      <c r="Y54" s="17">
        <f t="shared" si="22"/>
        <v>98.837763385770174</v>
      </c>
      <c r="Z54" s="17">
        <f t="shared" si="22"/>
        <v>78.079852625225598</v>
      </c>
      <c r="AA54" s="17">
        <f t="shared" si="22"/>
        <v>103.88789275986433</v>
      </c>
      <c r="AB54" s="10">
        <f t="shared" si="22"/>
        <v>97.54454416703885</v>
      </c>
    </row>
    <row r="55" spans="1:28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6"/>
    </row>
    <row r="56" spans="1:28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6"/>
    </row>
    <row r="57" spans="1:28" x14ac:dyDescent="0.25">
      <c r="A57" s="20" t="s">
        <v>128</v>
      </c>
      <c r="B57" s="16">
        <v>136280699</v>
      </c>
      <c r="C57" s="16">
        <v>105895752</v>
      </c>
      <c r="D57" s="16">
        <v>272642599</v>
      </c>
      <c r="E57" s="16">
        <v>59318913</v>
      </c>
      <c r="F57" s="16">
        <v>194005580</v>
      </c>
      <c r="G57" s="16">
        <v>644467188</v>
      </c>
      <c r="H57" s="16">
        <v>132681500</v>
      </c>
      <c r="I57" s="16">
        <v>184337128</v>
      </c>
      <c r="J57" s="16">
        <v>272154816</v>
      </c>
      <c r="K57" s="16">
        <v>223119000</v>
      </c>
      <c r="L57" s="16">
        <v>786704023</v>
      </c>
      <c r="M57" s="16">
        <v>86964800</v>
      </c>
      <c r="N57" s="16">
        <v>64396800</v>
      </c>
      <c r="O57" s="16">
        <v>716060669</v>
      </c>
      <c r="P57" s="16">
        <v>246865699</v>
      </c>
      <c r="Q57" s="16">
        <v>393366000</v>
      </c>
      <c r="R57" s="16">
        <v>109479950</v>
      </c>
      <c r="S57" s="16">
        <v>157914047</v>
      </c>
      <c r="T57" s="16">
        <v>152010992</v>
      </c>
      <c r="U57" s="16">
        <v>440755800</v>
      </c>
      <c r="V57" s="16">
        <v>202997292</v>
      </c>
      <c r="W57" s="16">
        <v>100000</v>
      </c>
      <c r="X57" s="16">
        <v>149431968</v>
      </c>
      <c r="Y57" s="16">
        <v>98829145</v>
      </c>
      <c r="Z57" s="16">
        <v>161742930</v>
      </c>
      <c r="AA57" s="16">
        <v>289401068</v>
      </c>
      <c r="AB57" s="9">
        <v>453099537</v>
      </c>
    </row>
    <row r="58" spans="1:28" x14ac:dyDescent="0.25">
      <c r="A58" s="20" t="s">
        <v>129</v>
      </c>
      <c r="B58" s="16">
        <v>142392637</v>
      </c>
      <c r="C58" s="16">
        <v>170673257</v>
      </c>
      <c r="D58" s="16">
        <v>364152898</v>
      </c>
      <c r="E58" s="16">
        <v>76688229</v>
      </c>
      <c r="F58" s="16">
        <v>174228678</v>
      </c>
      <c r="G58" s="16">
        <v>628327419</v>
      </c>
      <c r="H58" s="16">
        <v>168632096</v>
      </c>
      <c r="I58" s="16">
        <v>208324127</v>
      </c>
      <c r="J58" s="16">
        <v>271545461</v>
      </c>
      <c r="K58" s="16">
        <v>235574359</v>
      </c>
      <c r="L58" s="16">
        <v>826944141</v>
      </c>
      <c r="M58" s="16">
        <v>98204823</v>
      </c>
      <c r="N58" s="16">
        <v>58277000</v>
      </c>
      <c r="O58" s="16">
        <v>955210349</v>
      </c>
      <c r="P58" s="16">
        <v>292608160</v>
      </c>
      <c r="Q58" s="16">
        <v>465673000</v>
      </c>
      <c r="R58" s="16">
        <v>127715950</v>
      </c>
      <c r="S58" s="16">
        <v>220667206</v>
      </c>
      <c r="T58" s="16">
        <v>170951079</v>
      </c>
      <c r="U58" s="16">
        <v>463332771</v>
      </c>
      <c r="V58" s="16">
        <v>264614502</v>
      </c>
      <c r="W58" s="16">
        <v>1200000</v>
      </c>
      <c r="X58" s="16">
        <v>148932678</v>
      </c>
      <c r="Y58" s="16">
        <v>142655917</v>
      </c>
      <c r="Z58" s="16">
        <v>147776349</v>
      </c>
      <c r="AA58" s="16">
        <v>201988679</v>
      </c>
      <c r="AB58" s="9">
        <v>456595438</v>
      </c>
    </row>
    <row r="59" spans="1:28" x14ac:dyDescent="0.25">
      <c r="A59" s="20" t="s">
        <v>130</v>
      </c>
      <c r="B59" s="16">
        <v>906228862</v>
      </c>
      <c r="C59" s="16">
        <v>132917982</v>
      </c>
      <c r="D59" s="16">
        <v>228748692</v>
      </c>
      <c r="E59" s="16">
        <v>40242328</v>
      </c>
      <c r="F59" s="16">
        <v>141849678</v>
      </c>
      <c r="G59" s="16">
        <v>353864402</v>
      </c>
      <c r="H59" s="16">
        <v>74532673</v>
      </c>
      <c r="I59" s="16">
        <v>162986905</v>
      </c>
      <c r="J59" s="16">
        <v>189090456</v>
      </c>
      <c r="K59" s="16">
        <v>218547584</v>
      </c>
      <c r="L59" s="16">
        <v>733577284</v>
      </c>
      <c r="M59" s="16">
        <v>72715182</v>
      </c>
      <c r="N59" s="16">
        <v>51225114</v>
      </c>
      <c r="O59" s="16">
        <v>775261591</v>
      </c>
      <c r="P59" s="16">
        <v>208791954</v>
      </c>
      <c r="Q59" s="16">
        <v>476796237</v>
      </c>
      <c r="R59" s="16">
        <v>69455129</v>
      </c>
      <c r="S59" s="16">
        <v>198063382</v>
      </c>
      <c r="T59" s="16">
        <v>141508075</v>
      </c>
      <c r="U59" s="16">
        <v>397942651</v>
      </c>
      <c r="V59" s="16">
        <v>106350182</v>
      </c>
      <c r="W59" s="16">
        <v>1028926</v>
      </c>
      <c r="X59" s="16">
        <v>90098116</v>
      </c>
      <c r="Y59" s="16">
        <v>250234333</v>
      </c>
      <c r="Z59" s="16">
        <v>82316401</v>
      </c>
      <c r="AA59" s="16">
        <v>226767978</v>
      </c>
      <c r="AB59" s="9">
        <v>610668958</v>
      </c>
    </row>
    <row r="60" spans="1:28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6"/>
    </row>
    <row r="61" spans="1:28" x14ac:dyDescent="0.25">
      <c r="A61" s="20" t="s">
        <v>135</v>
      </c>
      <c r="B61" s="15">
        <f>+B58-B57</f>
        <v>6111938</v>
      </c>
      <c r="C61" s="15">
        <f t="shared" ref="C61:AB61" si="23">+C58-C57</f>
        <v>64777505</v>
      </c>
      <c r="D61" s="15">
        <f t="shared" si="23"/>
        <v>91510299</v>
      </c>
      <c r="E61" s="15">
        <f t="shared" si="23"/>
        <v>17369316</v>
      </c>
      <c r="F61" s="15">
        <f t="shared" si="23"/>
        <v>-19776902</v>
      </c>
      <c r="G61" s="15">
        <f t="shared" si="23"/>
        <v>-16139769</v>
      </c>
      <c r="H61" s="15">
        <f t="shared" si="23"/>
        <v>35950596</v>
      </c>
      <c r="I61" s="15">
        <f t="shared" si="23"/>
        <v>23986999</v>
      </c>
      <c r="J61" s="15">
        <f t="shared" si="23"/>
        <v>-609355</v>
      </c>
      <c r="K61" s="15">
        <f t="shared" si="23"/>
        <v>12455359</v>
      </c>
      <c r="L61" s="15">
        <f t="shared" si="23"/>
        <v>40240118</v>
      </c>
      <c r="M61" s="15">
        <f t="shared" si="23"/>
        <v>11240023</v>
      </c>
      <c r="N61" s="15">
        <f t="shared" si="23"/>
        <v>-6119800</v>
      </c>
      <c r="O61" s="15">
        <f t="shared" si="23"/>
        <v>239149680</v>
      </c>
      <c r="P61" s="15">
        <f t="shared" si="23"/>
        <v>45742461</v>
      </c>
      <c r="Q61" s="15">
        <f t="shared" si="23"/>
        <v>72307000</v>
      </c>
      <c r="R61" s="15">
        <f t="shared" si="23"/>
        <v>18236000</v>
      </c>
      <c r="S61" s="15">
        <f t="shared" si="23"/>
        <v>62753159</v>
      </c>
      <c r="T61" s="15">
        <f t="shared" si="23"/>
        <v>18940087</v>
      </c>
      <c r="U61" s="15">
        <f t="shared" si="23"/>
        <v>22576971</v>
      </c>
      <c r="V61" s="15">
        <f t="shared" si="23"/>
        <v>61617210</v>
      </c>
      <c r="W61" s="15">
        <f t="shared" si="23"/>
        <v>1100000</v>
      </c>
      <c r="X61" s="15">
        <f t="shared" si="23"/>
        <v>-499290</v>
      </c>
      <c r="Y61" s="15">
        <f t="shared" si="23"/>
        <v>43826772</v>
      </c>
      <c r="Z61" s="15">
        <f t="shared" si="23"/>
        <v>-13966581</v>
      </c>
      <c r="AA61" s="15">
        <f t="shared" si="23"/>
        <v>-87412389</v>
      </c>
      <c r="AB61" s="8">
        <f t="shared" si="23"/>
        <v>3495901</v>
      </c>
    </row>
    <row r="62" spans="1:28" x14ac:dyDescent="0.25">
      <c r="A62" s="20" t="s">
        <v>123</v>
      </c>
      <c r="B62" s="15">
        <f>+B59-B57</f>
        <v>769948163</v>
      </c>
      <c r="C62" s="15">
        <f t="shared" ref="C62:AB62" si="24">+C59-C57</f>
        <v>27022230</v>
      </c>
      <c r="D62" s="15">
        <f t="shared" si="24"/>
        <v>-43893907</v>
      </c>
      <c r="E62" s="15">
        <f t="shared" si="24"/>
        <v>-19076585</v>
      </c>
      <c r="F62" s="15">
        <f t="shared" si="24"/>
        <v>-52155902</v>
      </c>
      <c r="G62" s="15">
        <f t="shared" si="24"/>
        <v>-290602786</v>
      </c>
      <c r="H62" s="15">
        <f t="shared" si="24"/>
        <v>-58148827</v>
      </c>
      <c r="I62" s="15">
        <f t="shared" si="24"/>
        <v>-21350223</v>
      </c>
      <c r="J62" s="15">
        <f t="shared" si="24"/>
        <v>-83064360</v>
      </c>
      <c r="K62" s="15">
        <f t="shared" si="24"/>
        <v>-4571416</v>
      </c>
      <c r="L62" s="15">
        <f t="shared" si="24"/>
        <v>-53126739</v>
      </c>
      <c r="M62" s="15">
        <f t="shared" si="24"/>
        <v>-14249618</v>
      </c>
      <c r="N62" s="15">
        <f t="shared" si="24"/>
        <v>-13171686</v>
      </c>
      <c r="O62" s="15">
        <f t="shared" si="24"/>
        <v>59200922</v>
      </c>
      <c r="P62" s="15">
        <f t="shared" si="24"/>
        <v>-38073745</v>
      </c>
      <c r="Q62" s="15">
        <f t="shared" si="24"/>
        <v>83430237</v>
      </c>
      <c r="R62" s="15">
        <f t="shared" si="24"/>
        <v>-40024821</v>
      </c>
      <c r="S62" s="15">
        <f t="shared" si="24"/>
        <v>40149335</v>
      </c>
      <c r="T62" s="15">
        <f t="shared" si="24"/>
        <v>-10502917</v>
      </c>
      <c r="U62" s="15">
        <f t="shared" si="24"/>
        <v>-42813149</v>
      </c>
      <c r="V62" s="15">
        <f t="shared" si="24"/>
        <v>-96647110</v>
      </c>
      <c r="W62" s="15">
        <f t="shared" si="24"/>
        <v>928926</v>
      </c>
      <c r="X62" s="15">
        <f t="shared" si="24"/>
        <v>-59333852</v>
      </c>
      <c r="Y62" s="15">
        <f t="shared" si="24"/>
        <v>151405188</v>
      </c>
      <c r="Z62" s="15">
        <f t="shared" si="24"/>
        <v>-79426529</v>
      </c>
      <c r="AA62" s="15">
        <f t="shared" si="24"/>
        <v>-62633090</v>
      </c>
      <c r="AB62" s="8">
        <f t="shared" si="24"/>
        <v>157569421</v>
      </c>
    </row>
    <row r="63" spans="1:28" x14ac:dyDescent="0.25">
      <c r="A63" s="20" t="s">
        <v>124</v>
      </c>
      <c r="B63" s="15">
        <f>+B59-B58</f>
        <v>763836225</v>
      </c>
      <c r="C63" s="15">
        <f t="shared" ref="C63:AB63" si="25">+C59-C58</f>
        <v>-37755275</v>
      </c>
      <c r="D63" s="15">
        <f t="shared" si="25"/>
        <v>-135404206</v>
      </c>
      <c r="E63" s="15">
        <f t="shared" si="25"/>
        <v>-36445901</v>
      </c>
      <c r="F63" s="15">
        <f t="shared" si="25"/>
        <v>-32379000</v>
      </c>
      <c r="G63" s="15">
        <f t="shared" si="25"/>
        <v>-274463017</v>
      </c>
      <c r="H63" s="15">
        <f t="shared" si="25"/>
        <v>-94099423</v>
      </c>
      <c r="I63" s="15">
        <f t="shared" si="25"/>
        <v>-45337222</v>
      </c>
      <c r="J63" s="15">
        <f t="shared" si="25"/>
        <v>-82455005</v>
      </c>
      <c r="K63" s="15">
        <f t="shared" si="25"/>
        <v>-17026775</v>
      </c>
      <c r="L63" s="15">
        <f t="shared" si="25"/>
        <v>-93366857</v>
      </c>
      <c r="M63" s="15">
        <f t="shared" si="25"/>
        <v>-25489641</v>
      </c>
      <c r="N63" s="15">
        <f t="shared" si="25"/>
        <v>-7051886</v>
      </c>
      <c r="O63" s="15">
        <f t="shared" si="25"/>
        <v>-179948758</v>
      </c>
      <c r="P63" s="15">
        <f t="shared" si="25"/>
        <v>-83816206</v>
      </c>
      <c r="Q63" s="15">
        <f t="shared" si="25"/>
        <v>11123237</v>
      </c>
      <c r="R63" s="15">
        <f t="shared" si="25"/>
        <v>-58260821</v>
      </c>
      <c r="S63" s="15">
        <f t="shared" si="25"/>
        <v>-22603824</v>
      </c>
      <c r="T63" s="15">
        <f t="shared" si="25"/>
        <v>-29443004</v>
      </c>
      <c r="U63" s="15">
        <f t="shared" si="25"/>
        <v>-65390120</v>
      </c>
      <c r="V63" s="15">
        <f t="shared" si="25"/>
        <v>-158264320</v>
      </c>
      <c r="W63" s="15">
        <f t="shared" si="25"/>
        <v>-171074</v>
      </c>
      <c r="X63" s="15">
        <f t="shared" si="25"/>
        <v>-58834562</v>
      </c>
      <c r="Y63" s="15">
        <f t="shared" si="25"/>
        <v>107578416</v>
      </c>
      <c r="Z63" s="15">
        <f t="shared" si="25"/>
        <v>-65459948</v>
      </c>
      <c r="AA63" s="15">
        <f t="shared" si="25"/>
        <v>24779299</v>
      </c>
      <c r="AB63" s="8">
        <f t="shared" si="25"/>
        <v>154073520</v>
      </c>
    </row>
    <row r="64" spans="1:28" x14ac:dyDescent="0.25">
      <c r="A64" s="20" t="s">
        <v>125</v>
      </c>
      <c r="B64" s="17">
        <f>IF(B57=0,0,B59*100/B57)</f>
        <v>664.97227314632426</v>
      </c>
      <c r="C64" s="17">
        <f t="shared" ref="C64:AB64" si="26">IF(C57=0,0,C59*100/C57)</f>
        <v>125.51776581179574</v>
      </c>
      <c r="D64" s="17">
        <f t="shared" si="26"/>
        <v>83.900569037635975</v>
      </c>
      <c r="E64" s="17">
        <f t="shared" si="26"/>
        <v>67.840636257107406</v>
      </c>
      <c r="F64" s="17">
        <f t="shared" si="26"/>
        <v>73.116287686158302</v>
      </c>
      <c r="G64" s="17">
        <f t="shared" si="26"/>
        <v>54.908055613841427</v>
      </c>
      <c r="H64" s="17">
        <f t="shared" si="26"/>
        <v>56.174126008524169</v>
      </c>
      <c r="I64" s="17">
        <f t="shared" si="26"/>
        <v>88.41783897164764</v>
      </c>
      <c r="J64" s="17">
        <f t="shared" si="26"/>
        <v>69.47900418561764</v>
      </c>
      <c r="K64" s="17">
        <f t="shared" si="26"/>
        <v>97.951131010805895</v>
      </c>
      <c r="L64" s="17">
        <f t="shared" si="26"/>
        <v>93.246921657091875</v>
      </c>
      <c r="M64" s="17">
        <f t="shared" si="26"/>
        <v>83.614499199676189</v>
      </c>
      <c r="N64" s="17">
        <f t="shared" si="26"/>
        <v>79.546055083482415</v>
      </c>
      <c r="O64" s="17">
        <f t="shared" si="26"/>
        <v>108.26758465629398</v>
      </c>
      <c r="P64" s="17">
        <f t="shared" si="26"/>
        <v>84.577142489123204</v>
      </c>
      <c r="Q64" s="17">
        <f t="shared" si="26"/>
        <v>121.20931575174265</v>
      </c>
      <c r="R64" s="17">
        <f t="shared" si="26"/>
        <v>63.440957910558055</v>
      </c>
      <c r="S64" s="17">
        <f t="shared" si="26"/>
        <v>125.42480277261211</v>
      </c>
      <c r="T64" s="17">
        <f t="shared" si="26"/>
        <v>93.090685836718961</v>
      </c>
      <c r="U64" s="17">
        <f t="shared" si="26"/>
        <v>90.286424137810556</v>
      </c>
      <c r="V64" s="17">
        <f t="shared" si="26"/>
        <v>52.389951093534783</v>
      </c>
      <c r="W64" s="17">
        <f t="shared" si="26"/>
        <v>1028.9259999999999</v>
      </c>
      <c r="X64" s="17">
        <f t="shared" si="26"/>
        <v>60.293735808926776</v>
      </c>
      <c r="Y64" s="17">
        <f t="shared" si="26"/>
        <v>253.1989252765467</v>
      </c>
      <c r="Z64" s="17">
        <f t="shared" si="26"/>
        <v>50.893353422001198</v>
      </c>
      <c r="AA64" s="17">
        <f t="shared" si="26"/>
        <v>78.357685259129724</v>
      </c>
      <c r="AB64" s="10">
        <f t="shared" si="26"/>
        <v>134.77589539006746</v>
      </c>
    </row>
    <row r="65" spans="1:28" x14ac:dyDescent="0.25">
      <c r="A65" s="20" t="s">
        <v>126</v>
      </c>
      <c r="B65" s="17">
        <f>IF(B58=0,0,B59*100/B58)</f>
        <v>636.42958027387328</v>
      </c>
      <c r="C65" s="17">
        <f t="shared" ref="C65:AB65" si="27">IF(C58=0,0,C59*100/C58)</f>
        <v>77.878622776853675</v>
      </c>
      <c r="D65" s="17">
        <f t="shared" si="27"/>
        <v>62.81666114874637</v>
      </c>
      <c r="E65" s="17">
        <f t="shared" si="27"/>
        <v>52.475234497852334</v>
      </c>
      <c r="F65" s="17">
        <f t="shared" si="27"/>
        <v>81.415803430477737</v>
      </c>
      <c r="G65" s="17">
        <f t="shared" si="27"/>
        <v>56.318472073554375</v>
      </c>
      <c r="H65" s="17">
        <f t="shared" si="27"/>
        <v>44.198390916044829</v>
      </c>
      <c r="I65" s="17">
        <f t="shared" si="27"/>
        <v>78.237171731913705</v>
      </c>
      <c r="J65" s="17">
        <f t="shared" si="27"/>
        <v>69.634916858359858</v>
      </c>
      <c r="K65" s="17">
        <f t="shared" si="27"/>
        <v>92.772229086273356</v>
      </c>
      <c r="L65" s="17">
        <f t="shared" si="27"/>
        <v>88.709411873080796</v>
      </c>
      <c r="M65" s="17">
        <f t="shared" si="27"/>
        <v>74.044410222092651</v>
      </c>
      <c r="N65" s="17">
        <f t="shared" si="27"/>
        <v>87.899366817097658</v>
      </c>
      <c r="O65" s="17">
        <f t="shared" si="27"/>
        <v>81.161347530584592</v>
      </c>
      <c r="P65" s="17">
        <f t="shared" si="27"/>
        <v>71.355478944948089</v>
      </c>
      <c r="Q65" s="17">
        <f t="shared" si="27"/>
        <v>102.38863687609117</v>
      </c>
      <c r="R65" s="17">
        <f t="shared" si="27"/>
        <v>54.382501950617758</v>
      </c>
      <c r="S65" s="17">
        <f t="shared" si="27"/>
        <v>89.756600262569151</v>
      </c>
      <c r="T65" s="17">
        <f t="shared" si="27"/>
        <v>82.77694170037968</v>
      </c>
      <c r="U65" s="17">
        <f t="shared" si="27"/>
        <v>85.887007331929041</v>
      </c>
      <c r="V65" s="17">
        <f t="shared" si="27"/>
        <v>40.190609810190978</v>
      </c>
      <c r="W65" s="17">
        <f t="shared" si="27"/>
        <v>85.743833333333328</v>
      </c>
      <c r="X65" s="17">
        <f t="shared" si="27"/>
        <v>60.495867804109452</v>
      </c>
      <c r="Y65" s="17">
        <f t="shared" si="27"/>
        <v>175.41111386217509</v>
      </c>
      <c r="Z65" s="17">
        <f t="shared" si="27"/>
        <v>55.703366307960415</v>
      </c>
      <c r="AA65" s="17">
        <f t="shared" si="27"/>
        <v>112.26766723891491</v>
      </c>
      <c r="AB65" s="10">
        <f t="shared" si="27"/>
        <v>133.74399023233343</v>
      </c>
    </row>
    <row r="66" spans="1:28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6"/>
    </row>
    <row r="67" spans="1:28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6"/>
    </row>
    <row r="68" spans="1:28" x14ac:dyDescent="0.25">
      <c r="A68" s="20" t="s">
        <v>128</v>
      </c>
      <c r="B68" s="16">
        <v>102192000</v>
      </c>
      <c r="C68" s="16">
        <v>102267000</v>
      </c>
      <c r="D68" s="16">
        <v>139655000</v>
      </c>
      <c r="E68" s="16">
        <v>59696000</v>
      </c>
      <c r="F68" s="16">
        <v>51222000</v>
      </c>
      <c r="G68" s="16">
        <v>557347000</v>
      </c>
      <c r="H68" s="16">
        <v>40228000</v>
      </c>
      <c r="I68" s="16">
        <v>162034000</v>
      </c>
      <c r="J68" s="16">
        <v>137917000</v>
      </c>
      <c r="K68" s="16">
        <v>116169000</v>
      </c>
      <c r="L68" s="16">
        <v>712560000</v>
      </c>
      <c r="M68" s="16">
        <v>74410000</v>
      </c>
      <c r="N68" s="16">
        <v>72505000</v>
      </c>
      <c r="O68" s="16">
        <v>924098000</v>
      </c>
      <c r="P68" s="16">
        <v>70643000</v>
      </c>
      <c r="Q68" s="16">
        <v>438408000</v>
      </c>
      <c r="R68" s="16">
        <v>69234000</v>
      </c>
      <c r="S68" s="16">
        <v>59944000</v>
      </c>
      <c r="T68" s="16">
        <v>145293000</v>
      </c>
      <c r="U68" s="16">
        <v>285208000</v>
      </c>
      <c r="V68" s="16">
        <v>67080000</v>
      </c>
      <c r="W68" s="16">
        <v>3600000</v>
      </c>
      <c r="X68" s="16">
        <v>58340000</v>
      </c>
      <c r="Y68" s="16">
        <v>97752000</v>
      </c>
      <c r="Z68" s="16">
        <v>95792000</v>
      </c>
      <c r="AA68" s="16">
        <v>194943000</v>
      </c>
      <c r="AB68" s="9">
        <v>439431000</v>
      </c>
    </row>
    <row r="69" spans="1:28" x14ac:dyDescent="0.25">
      <c r="A69" s="20" t="s">
        <v>129</v>
      </c>
      <c r="B69" s="16">
        <v>135192000</v>
      </c>
      <c r="C69" s="16">
        <v>129255000</v>
      </c>
      <c r="D69" s="16">
        <v>164549000</v>
      </c>
      <c r="E69" s="16">
        <v>80696000</v>
      </c>
      <c r="F69" s="16">
        <v>78222000</v>
      </c>
      <c r="G69" s="16">
        <v>565347000</v>
      </c>
      <c r="H69" s="16">
        <v>60228000</v>
      </c>
      <c r="I69" s="16">
        <v>186543000</v>
      </c>
      <c r="J69" s="16">
        <v>167417000</v>
      </c>
      <c r="K69" s="16">
        <v>120169000</v>
      </c>
      <c r="L69" s="16">
        <v>719560000</v>
      </c>
      <c r="M69" s="16">
        <v>74410000</v>
      </c>
      <c r="N69" s="16">
        <v>91109000</v>
      </c>
      <c r="O69" s="16">
        <v>958098000</v>
      </c>
      <c r="P69" s="16">
        <v>88643000</v>
      </c>
      <c r="Q69" s="16">
        <v>445408000</v>
      </c>
      <c r="R69" s="16">
        <v>109234000</v>
      </c>
      <c r="S69" s="16">
        <v>59944000</v>
      </c>
      <c r="T69" s="16">
        <v>168963000</v>
      </c>
      <c r="U69" s="16">
        <v>309189000</v>
      </c>
      <c r="V69" s="16">
        <v>97184000</v>
      </c>
      <c r="W69" s="16">
        <v>3600000</v>
      </c>
      <c r="X69" s="16">
        <v>78140000</v>
      </c>
      <c r="Y69" s="16">
        <v>117752000</v>
      </c>
      <c r="Z69" s="16">
        <v>100792000</v>
      </c>
      <c r="AA69" s="16">
        <v>224943000</v>
      </c>
      <c r="AB69" s="9">
        <v>439431000</v>
      </c>
    </row>
    <row r="70" spans="1:28" x14ac:dyDescent="0.25">
      <c r="A70" s="20" t="s">
        <v>130</v>
      </c>
      <c r="B70" s="16">
        <v>98191999</v>
      </c>
      <c r="C70" s="16">
        <v>139096357</v>
      </c>
      <c r="D70" s="16">
        <v>134324098</v>
      </c>
      <c r="E70" s="16">
        <v>39871641</v>
      </c>
      <c r="F70" s="16">
        <v>71252840</v>
      </c>
      <c r="G70" s="16">
        <v>541219753</v>
      </c>
      <c r="H70" s="16">
        <v>-26147802</v>
      </c>
      <c r="I70" s="16">
        <v>155353000</v>
      </c>
      <c r="J70" s="16">
        <v>149452524</v>
      </c>
      <c r="K70" s="16">
        <v>106337303</v>
      </c>
      <c r="L70" s="16">
        <v>730236562</v>
      </c>
      <c r="M70" s="16">
        <v>70323348</v>
      </c>
      <c r="N70" s="16">
        <v>72056015</v>
      </c>
      <c r="O70" s="16">
        <v>905102776</v>
      </c>
      <c r="P70" s="16">
        <v>67904488</v>
      </c>
      <c r="Q70" s="16">
        <v>440917619</v>
      </c>
      <c r="R70" s="16">
        <v>44175427</v>
      </c>
      <c r="S70" s="16">
        <v>209407596</v>
      </c>
      <c r="T70" s="16">
        <v>158405986</v>
      </c>
      <c r="U70" s="16">
        <v>324425721</v>
      </c>
      <c r="V70" s="16">
        <v>97362773</v>
      </c>
      <c r="W70" s="16">
        <v>3600000</v>
      </c>
      <c r="X70" s="16">
        <v>22576115</v>
      </c>
      <c r="Y70" s="16">
        <v>110239230</v>
      </c>
      <c r="Z70" s="16">
        <v>85178992</v>
      </c>
      <c r="AA70" s="16">
        <v>234508644</v>
      </c>
      <c r="AB70" s="9">
        <v>525369066</v>
      </c>
    </row>
    <row r="71" spans="1:28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6"/>
    </row>
    <row r="72" spans="1:28" x14ac:dyDescent="0.25">
      <c r="A72" s="20" t="s">
        <v>137</v>
      </c>
      <c r="B72" s="15">
        <f>+B69-B68</f>
        <v>33000000</v>
      </c>
      <c r="C72" s="15">
        <f t="shared" ref="C72:AB72" si="28">+C69-C68</f>
        <v>26988000</v>
      </c>
      <c r="D72" s="15">
        <f t="shared" si="28"/>
        <v>24894000</v>
      </c>
      <c r="E72" s="15">
        <f t="shared" si="28"/>
        <v>21000000</v>
      </c>
      <c r="F72" s="15">
        <f t="shared" si="28"/>
        <v>27000000</v>
      </c>
      <c r="G72" s="15">
        <f t="shared" si="28"/>
        <v>8000000</v>
      </c>
      <c r="H72" s="15">
        <f t="shared" si="28"/>
        <v>20000000</v>
      </c>
      <c r="I72" s="15">
        <f t="shared" si="28"/>
        <v>24509000</v>
      </c>
      <c r="J72" s="15">
        <f t="shared" si="28"/>
        <v>29500000</v>
      </c>
      <c r="K72" s="15">
        <f t="shared" si="28"/>
        <v>4000000</v>
      </c>
      <c r="L72" s="15">
        <f t="shared" si="28"/>
        <v>7000000</v>
      </c>
      <c r="M72" s="15">
        <f t="shared" si="28"/>
        <v>0</v>
      </c>
      <c r="N72" s="15">
        <f t="shared" si="28"/>
        <v>18604000</v>
      </c>
      <c r="O72" s="15">
        <f t="shared" si="28"/>
        <v>34000000</v>
      </c>
      <c r="P72" s="15">
        <f t="shared" si="28"/>
        <v>18000000</v>
      </c>
      <c r="Q72" s="15">
        <f t="shared" si="28"/>
        <v>7000000</v>
      </c>
      <c r="R72" s="15">
        <f t="shared" si="28"/>
        <v>40000000</v>
      </c>
      <c r="S72" s="15">
        <f t="shared" si="28"/>
        <v>0</v>
      </c>
      <c r="T72" s="15">
        <f t="shared" si="28"/>
        <v>23670000</v>
      </c>
      <c r="U72" s="15">
        <f t="shared" si="28"/>
        <v>23981000</v>
      </c>
      <c r="V72" s="15">
        <f t="shared" si="28"/>
        <v>30104000</v>
      </c>
      <c r="W72" s="15">
        <f t="shared" si="28"/>
        <v>0</v>
      </c>
      <c r="X72" s="15">
        <f t="shared" si="28"/>
        <v>19800000</v>
      </c>
      <c r="Y72" s="15">
        <f t="shared" si="28"/>
        <v>20000000</v>
      </c>
      <c r="Z72" s="15">
        <f t="shared" si="28"/>
        <v>5000000</v>
      </c>
      <c r="AA72" s="15">
        <f t="shared" si="28"/>
        <v>30000000</v>
      </c>
      <c r="AB72" s="8">
        <f t="shared" si="28"/>
        <v>0</v>
      </c>
    </row>
    <row r="73" spans="1:28" x14ac:dyDescent="0.25">
      <c r="A73" s="20" t="s">
        <v>123</v>
      </c>
      <c r="B73" s="15">
        <f>+B70-B68</f>
        <v>-4000001</v>
      </c>
      <c r="C73" s="15">
        <f t="shared" ref="C73:AB73" si="29">+C70-C68</f>
        <v>36829357</v>
      </c>
      <c r="D73" s="15">
        <f t="shared" si="29"/>
        <v>-5330902</v>
      </c>
      <c r="E73" s="15">
        <f t="shared" si="29"/>
        <v>-19824359</v>
      </c>
      <c r="F73" s="15">
        <f t="shared" si="29"/>
        <v>20030840</v>
      </c>
      <c r="G73" s="15">
        <f t="shared" si="29"/>
        <v>-16127247</v>
      </c>
      <c r="H73" s="15">
        <f t="shared" si="29"/>
        <v>-66375802</v>
      </c>
      <c r="I73" s="15">
        <f t="shared" si="29"/>
        <v>-6681000</v>
      </c>
      <c r="J73" s="15">
        <f t="shared" si="29"/>
        <v>11535524</v>
      </c>
      <c r="K73" s="15">
        <f t="shared" si="29"/>
        <v>-9831697</v>
      </c>
      <c r="L73" s="15">
        <f t="shared" si="29"/>
        <v>17676562</v>
      </c>
      <c r="M73" s="15">
        <f t="shared" si="29"/>
        <v>-4086652</v>
      </c>
      <c r="N73" s="15">
        <f t="shared" si="29"/>
        <v>-448985</v>
      </c>
      <c r="O73" s="15">
        <f t="shared" si="29"/>
        <v>-18995224</v>
      </c>
      <c r="P73" s="15">
        <f t="shared" si="29"/>
        <v>-2738512</v>
      </c>
      <c r="Q73" s="15">
        <f t="shared" si="29"/>
        <v>2509619</v>
      </c>
      <c r="R73" s="15">
        <f t="shared" si="29"/>
        <v>-25058573</v>
      </c>
      <c r="S73" s="15">
        <f t="shared" si="29"/>
        <v>149463596</v>
      </c>
      <c r="T73" s="15">
        <f t="shared" si="29"/>
        <v>13112986</v>
      </c>
      <c r="U73" s="15">
        <f t="shared" si="29"/>
        <v>39217721</v>
      </c>
      <c r="V73" s="15">
        <f t="shared" si="29"/>
        <v>30282773</v>
      </c>
      <c r="W73" s="15">
        <f t="shared" si="29"/>
        <v>0</v>
      </c>
      <c r="X73" s="15">
        <f t="shared" si="29"/>
        <v>-35763885</v>
      </c>
      <c r="Y73" s="15">
        <f t="shared" si="29"/>
        <v>12487230</v>
      </c>
      <c r="Z73" s="15">
        <f t="shared" si="29"/>
        <v>-10613008</v>
      </c>
      <c r="AA73" s="15">
        <f t="shared" si="29"/>
        <v>39565644</v>
      </c>
      <c r="AB73" s="8">
        <f t="shared" si="29"/>
        <v>85938066</v>
      </c>
    </row>
    <row r="74" spans="1:28" x14ac:dyDescent="0.25">
      <c r="A74" s="20" t="s">
        <v>124</v>
      </c>
      <c r="B74" s="15">
        <f>+B70-B69</f>
        <v>-37000001</v>
      </c>
      <c r="C74" s="15">
        <f t="shared" ref="C74:AB74" si="30">+C70-C69</f>
        <v>9841357</v>
      </c>
      <c r="D74" s="15">
        <f t="shared" si="30"/>
        <v>-30224902</v>
      </c>
      <c r="E74" s="15">
        <f t="shared" si="30"/>
        <v>-40824359</v>
      </c>
      <c r="F74" s="15">
        <f t="shared" si="30"/>
        <v>-6969160</v>
      </c>
      <c r="G74" s="15">
        <f t="shared" si="30"/>
        <v>-24127247</v>
      </c>
      <c r="H74" s="15">
        <f t="shared" si="30"/>
        <v>-86375802</v>
      </c>
      <c r="I74" s="15">
        <f t="shared" si="30"/>
        <v>-31190000</v>
      </c>
      <c r="J74" s="15">
        <f t="shared" si="30"/>
        <v>-17964476</v>
      </c>
      <c r="K74" s="15">
        <f t="shared" si="30"/>
        <v>-13831697</v>
      </c>
      <c r="L74" s="15">
        <f t="shared" si="30"/>
        <v>10676562</v>
      </c>
      <c r="M74" s="15">
        <f t="shared" si="30"/>
        <v>-4086652</v>
      </c>
      <c r="N74" s="15">
        <f t="shared" si="30"/>
        <v>-19052985</v>
      </c>
      <c r="O74" s="15">
        <f t="shared" si="30"/>
        <v>-52995224</v>
      </c>
      <c r="P74" s="15">
        <f t="shared" si="30"/>
        <v>-20738512</v>
      </c>
      <c r="Q74" s="15">
        <f t="shared" si="30"/>
        <v>-4490381</v>
      </c>
      <c r="R74" s="15">
        <f t="shared" si="30"/>
        <v>-65058573</v>
      </c>
      <c r="S74" s="15">
        <f t="shared" si="30"/>
        <v>149463596</v>
      </c>
      <c r="T74" s="15">
        <f t="shared" si="30"/>
        <v>-10557014</v>
      </c>
      <c r="U74" s="15">
        <f t="shared" si="30"/>
        <v>15236721</v>
      </c>
      <c r="V74" s="15">
        <f t="shared" si="30"/>
        <v>178773</v>
      </c>
      <c r="W74" s="15">
        <f t="shared" si="30"/>
        <v>0</v>
      </c>
      <c r="X74" s="15">
        <f t="shared" si="30"/>
        <v>-55563885</v>
      </c>
      <c r="Y74" s="15">
        <f t="shared" si="30"/>
        <v>-7512770</v>
      </c>
      <c r="Z74" s="15">
        <f t="shared" si="30"/>
        <v>-15613008</v>
      </c>
      <c r="AA74" s="15">
        <f t="shared" si="30"/>
        <v>9565644</v>
      </c>
      <c r="AB74" s="8">
        <f t="shared" si="30"/>
        <v>85938066</v>
      </c>
    </row>
    <row r="75" spans="1:28" x14ac:dyDescent="0.25">
      <c r="A75" s="20" t="s">
        <v>138</v>
      </c>
      <c r="B75" s="17">
        <f>IF(B68=0,0,B70*100/B68)</f>
        <v>96.085798301236892</v>
      </c>
      <c r="C75" s="17">
        <f t="shared" ref="C75:AB75" si="31">IF(C68=0,0,C70*100/C68)</f>
        <v>136.01294356928432</v>
      </c>
      <c r="D75" s="17">
        <f t="shared" si="31"/>
        <v>96.182806200995316</v>
      </c>
      <c r="E75" s="17">
        <f t="shared" si="31"/>
        <v>66.791143460198342</v>
      </c>
      <c r="F75" s="17">
        <f t="shared" si="31"/>
        <v>139.10593104525398</v>
      </c>
      <c r="G75" s="17">
        <f t="shared" si="31"/>
        <v>97.10642615821024</v>
      </c>
      <c r="H75" s="17">
        <f t="shared" si="31"/>
        <v>-64.999010639355674</v>
      </c>
      <c r="I75" s="17">
        <f t="shared" si="31"/>
        <v>95.876791290716767</v>
      </c>
      <c r="J75" s="17">
        <f t="shared" si="31"/>
        <v>108.36410594778019</v>
      </c>
      <c r="K75" s="17">
        <f t="shared" si="31"/>
        <v>91.536729247906067</v>
      </c>
      <c r="L75" s="17">
        <f t="shared" si="31"/>
        <v>102.48071208038621</v>
      </c>
      <c r="M75" s="17">
        <f t="shared" si="31"/>
        <v>94.507926353984686</v>
      </c>
      <c r="N75" s="17">
        <f t="shared" si="31"/>
        <v>99.380753051513693</v>
      </c>
      <c r="O75" s="17">
        <f t="shared" si="31"/>
        <v>97.944457838887217</v>
      </c>
      <c r="P75" s="17">
        <f t="shared" si="31"/>
        <v>96.123448890902139</v>
      </c>
      <c r="Q75" s="17">
        <f t="shared" si="31"/>
        <v>100.57243914344629</v>
      </c>
      <c r="R75" s="17">
        <f t="shared" si="31"/>
        <v>63.805972499061156</v>
      </c>
      <c r="S75" s="17">
        <f t="shared" si="31"/>
        <v>349.33870946216467</v>
      </c>
      <c r="T75" s="17">
        <f t="shared" si="31"/>
        <v>109.02520148940417</v>
      </c>
      <c r="U75" s="17">
        <f t="shared" si="31"/>
        <v>113.75056835712883</v>
      </c>
      <c r="V75" s="17">
        <f t="shared" si="31"/>
        <v>145.14426505664878</v>
      </c>
      <c r="W75" s="17">
        <f t="shared" si="31"/>
        <v>100</v>
      </c>
      <c r="X75" s="17">
        <f t="shared" si="31"/>
        <v>38.697488858416179</v>
      </c>
      <c r="Y75" s="17">
        <f t="shared" si="31"/>
        <v>112.77439847778051</v>
      </c>
      <c r="Z75" s="17">
        <f t="shared" si="31"/>
        <v>88.920778353098385</v>
      </c>
      <c r="AA75" s="17">
        <f t="shared" si="31"/>
        <v>120.29600652498422</v>
      </c>
      <c r="AB75" s="10">
        <f t="shared" si="31"/>
        <v>119.55666896509349</v>
      </c>
    </row>
    <row r="76" spans="1:28" x14ac:dyDescent="0.25">
      <c r="A76" s="20" t="s">
        <v>139</v>
      </c>
      <c r="B76" s="17">
        <f>IF(B69=0,0,B70*100/B69)</f>
        <v>72.63151591810167</v>
      </c>
      <c r="C76" s="17">
        <f t="shared" ref="C76:AB76" si="32">IF(C69=0,0,C70*100/C69)</f>
        <v>107.61390816602839</v>
      </c>
      <c r="D76" s="17">
        <f t="shared" si="32"/>
        <v>81.631670809303003</v>
      </c>
      <c r="E76" s="17">
        <f t="shared" si="32"/>
        <v>49.409686973332015</v>
      </c>
      <c r="F76" s="17">
        <f t="shared" si="32"/>
        <v>91.090537189026108</v>
      </c>
      <c r="G76" s="17">
        <f t="shared" si="32"/>
        <v>95.732311836801117</v>
      </c>
      <c r="H76" s="17">
        <f t="shared" si="32"/>
        <v>-43.4146941621837</v>
      </c>
      <c r="I76" s="17">
        <f t="shared" si="32"/>
        <v>83.279994424877913</v>
      </c>
      <c r="J76" s="17">
        <f t="shared" si="32"/>
        <v>89.269622559238314</v>
      </c>
      <c r="K76" s="17">
        <f t="shared" si="32"/>
        <v>88.489796037247544</v>
      </c>
      <c r="L76" s="17">
        <f t="shared" si="32"/>
        <v>101.48376257713046</v>
      </c>
      <c r="M76" s="17">
        <f t="shared" si="32"/>
        <v>94.507926353984686</v>
      </c>
      <c r="N76" s="17">
        <f t="shared" si="32"/>
        <v>79.087702641890488</v>
      </c>
      <c r="O76" s="17">
        <f t="shared" si="32"/>
        <v>94.468705289020534</v>
      </c>
      <c r="P76" s="17">
        <f t="shared" si="32"/>
        <v>76.604456076621958</v>
      </c>
      <c r="Q76" s="17">
        <f t="shared" si="32"/>
        <v>98.99184994432072</v>
      </c>
      <c r="R76" s="17">
        <f t="shared" si="32"/>
        <v>40.441096178845413</v>
      </c>
      <c r="S76" s="17">
        <f t="shared" si="32"/>
        <v>349.33870946216467</v>
      </c>
      <c r="T76" s="17">
        <f t="shared" si="32"/>
        <v>93.751878221859229</v>
      </c>
      <c r="U76" s="17">
        <f t="shared" si="32"/>
        <v>104.92796347864898</v>
      </c>
      <c r="V76" s="17">
        <f t="shared" si="32"/>
        <v>100.18395311985512</v>
      </c>
      <c r="W76" s="17">
        <f t="shared" si="32"/>
        <v>100</v>
      </c>
      <c r="X76" s="17">
        <f t="shared" si="32"/>
        <v>28.891879959047863</v>
      </c>
      <c r="Y76" s="17">
        <f t="shared" si="32"/>
        <v>93.619836605747679</v>
      </c>
      <c r="Z76" s="17">
        <f t="shared" si="32"/>
        <v>84.509675371061192</v>
      </c>
      <c r="AA76" s="17">
        <f t="shared" si="32"/>
        <v>104.25247462690548</v>
      </c>
      <c r="AB76" s="10">
        <f t="shared" si="32"/>
        <v>119.55666896509349</v>
      </c>
    </row>
    <row r="77" spans="1:28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6"/>
    </row>
    <row r="78" spans="1:28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6"/>
    </row>
    <row r="79" spans="1:28" x14ac:dyDescent="0.25">
      <c r="A79" s="20" t="s">
        <v>141</v>
      </c>
      <c r="B79" s="16">
        <v>948405250</v>
      </c>
      <c r="C79" s="16">
        <v>452186827</v>
      </c>
      <c r="D79" s="16">
        <v>1643494233</v>
      </c>
      <c r="E79" s="16">
        <v>3076621873</v>
      </c>
      <c r="F79" s="16">
        <v>330705046</v>
      </c>
      <c r="G79" s="16">
        <v>192283061</v>
      </c>
      <c r="H79" s="16">
        <v>168855598</v>
      </c>
      <c r="I79" s="16">
        <v>739661749</v>
      </c>
      <c r="J79" s="16">
        <v>641127809</v>
      </c>
      <c r="K79" s="16">
        <v>275010403</v>
      </c>
      <c r="L79" s="16">
        <v>3168290148</v>
      </c>
      <c r="M79" s="16">
        <v>341247022</v>
      </c>
      <c r="N79" s="16">
        <v>166305406</v>
      </c>
      <c r="O79" s="16">
        <v>2061789950</v>
      </c>
      <c r="P79" s="16">
        <v>490428008</v>
      </c>
      <c r="Q79" s="16">
        <v>1031977540</v>
      </c>
      <c r="R79" s="16">
        <v>1178781187</v>
      </c>
      <c r="S79" s="16">
        <v>906888947</v>
      </c>
      <c r="T79" s="16">
        <v>446646222</v>
      </c>
      <c r="U79" s="16">
        <v>1879675040</v>
      </c>
      <c r="V79" s="16">
        <v>1705690648</v>
      </c>
      <c r="W79" s="16">
        <v>24429</v>
      </c>
      <c r="X79" s="16">
        <v>0</v>
      </c>
      <c r="Y79" s="16">
        <v>274637892</v>
      </c>
      <c r="Z79" s="16">
        <v>179057489</v>
      </c>
      <c r="AA79" s="16">
        <v>609222337</v>
      </c>
      <c r="AB79" s="9">
        <v>683672749</v>
      </c>
    </row>
    <row r="80" spans="1:28" x14ac:dyDescent="0.25">
      <c r="A80" s="20" t="s">
        <v>142</v>
      </c>
      <c r="B80" s="16">
        <v>907013677</v>
      </c>
      <c r="C80" s="16">
        <v>442428108</v>
      </c>
      <c r="D80" s="16">
        <v>1630622227</v>
      </c>
      <c r="E80" s="16">
        <v>2996829423</v>
      </c>
      <c r="F80" s="16">
        <v>345057084</v>
      </c>
      <c r="G80" s="16">
        <v>185554275</v>
      </c>
      <c r="H80" s="16">
        <v>172509697</v>
      </c>
      <c r="I80" s="16">
        <v>770707857</v>
      </c>
      <c r="J80" s="16">
        <v>617458333</v>
      </c>
      <c r="K80" s="16">
        <v>260680896</v>
      </c>
      <c r="L80" s="16">
        <v>3063335415</v>
      </c>
      <c r="M80" s="16">
        <v>108307224</v>
      </c>
      <c r="N80" s="16">
        <v>169608067</v>
      </c>
      <c r="O80" s="16">
        <v>2173767190</v>
      </c>
      <c r="P80" s="16">
        <v>477160210</v>
      </c>
      <c r="Q80" s="16">
        <v>1008173183</v>
      </c>
      <c r="R80" s="16">
        <v>1119421474</v>
      </c>
      <c r="S80" s="16">
        <v>885530346</v>
      </c>
      <c r="T80" s="16">
        <v>422886855</v>
      </c>
      <c r="U80" s="16">
        <v>1941162207</v>
      </c>
      <c r="V80" s="16">
        <v>1622189355</v>
      </c>
      <c r="W80" s="16">
        <v>28306</v>
      </c>
      <c r="X80" s="16">
        <v>240216464</v>
      </c>
      <c r="Y80" s="16">
        <v>264290036</v>
      </c>
      <c r="Z80" s="16">
        <v>164463210</v>
      </c>
      <c r="AA80" s="16">
        <v>637602983</v>
      </c>
      <c r="AB80" s="9">
        <v>672867696</v>
      </c>
    </row>
    <row r="81" spans="1:28" x14ac:dyDescent="0.25">
      <c r="A81" s="20" t="s">
        <v>143</v>
      </c>
      <c r="B81" s="16">
        <v>884685985</v>
      </c>
      <c r="C81" s="16">
        <v>428466767</v>
      </c>
      <c r="D81" s="16">
        <v>1573981721</v>
      </c>
      <c r="E81" s="16">
        <v>2917748867</v>
      </c>
      <c r="F81" s="16">
        <v>337123618</v>
      </c>
      <c r="G81" s="16">
        <v>166335313</v>
      </c>
      <c r="H81" s="16">
        <v>165903506</v>
      </c>
      <c r="I81" s="16">
        <v>741527498</v>
      </c>
      <c r="J81" s="16">
        <v>608867036</v>
      </c>
      <c r="K81" s="16">
        <v>246660117</v>
      </c>
      <c r="L81" s="16">
        <v>2966985029</v>
      </c>
      <c r="M81" s="16">
        <v>164982437</v>
      </c>
      <c r="N81" s="16">
        <v>180910261</v>
      </c>
      <c r="O81" s="16">
        <v>2134407867</v>
      </c>
      <c r="P81" s="16">
        <v>465995224</v>
      </c>
      <c r="Q81" s="16">
        <v>1021504236</v>
      </c>
      <c r="R81" s="16">
        <v>1078456251</v>
      </c>
      <c r="S81" s="16">
        <v>856921103</v>
      </c>
      <c r="T81" s="16">
        <v>416374597</v>
      </c>
      <c r="U81" s="16">
        <v>1835711625</v>
      </c>
      <c r="V81" s="16">
        <v>1543674367</v>
      </c>
      <c r="W81" s="16">
        <v>45507</v>
      </c>
      <c r="X81" s="16">
        <v>0</v>
      </c>
      <c r="Y81" s="16">
        <v>260595134</v>
      </c>
      <c r="Z81" s="16">
        <v>152265512</v>
      </c>
      <c r="AA81" s="16">
        <v>616712767</v>
      </c>
      <c r="AB81" s="9">
        <v>644307321</v>
      </c>
    </row>
    <row r="82" spans="1:28" x14ac:dyDescent="0.25">
      <c r="A82" s="20" t="s">
        <v>144</v>
      </c>
      <c r="B82" s="16">
        <v>886134853</v>
      </c>
      <c r="C82" s="16">
        <v>414172633</v>
      </c>
      <c r="D82" s="16">
        <v>1563375420</v>
      </c>
      <c r="E82" s="16">
        <v>2850024022</v>
      </c>
      <c r="F82" s="16">
        <v>321477528</v>
      </c>
      <c r="G82" s="16">
        <v>147367879</v>
      </c>
      <c r="H82" s="16">
        <v>0</v>
      </c>
      <c r="I82" s="16">
        <v>718782456</v>
      </c>
      <c r="J82" s="16">
        <v>597787738</v>
      </c>
      <c r="K82" s="16">
        <v>234962301</v>
      </c>
      <c r="L82" s="16">
        <v>2832805544</v>
      </c>
      <c r="M82" s="16">
        <v>312631803</v>
      </c>
      <c r="N82" s="16">
        <v>183189756</v>
      </c>
      <c r="O82" s="16">
        <v>2151428745</v>
      </c>
      <c r="P82" s="16">
        <v>452026720</v>
      </c>
      <c r="Q82" s="16">
        <v>1005104615</v>
      </c>
      <c r="R82" s="16">
        <v>1029329999</v>
      </c>
      <c r="S82" s="16">
        <v>880351286</v>
      </c>
      <c r="T82" s="16">
        <v>393339258</v>
      </c>
      <c r="U82" s="16">
        <v>1749789831</v>
      </c>
      <c r="V82" s="16">
        <v>1470916096</v>
      </c>
      <c r="W82" s="16">
        <v>12399</v>
      </c>
      <c r="X82" s="16">
        <v>230792778</v>
      </c>
      <c r="Y82" s="16">
        <v>268045661</v>
      </c>
      <c r="Z82" s="16">
        <v>142092117</v>
      </c>
      <c r="AA82" s="16">
        <v>589600057</v>
      </c>
      <c r="AB82" s="9">
        <v>622351465</v>
      </c>
    </row>
    <row r="83" spans="1:28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6"/>
    </row>
    <row r="84" spans="1:28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6"/>
    </row>
    <row r="85" spans="1:28" x14ac:dyDescent="0.25">
      <c r="A85" s="20" t="s">
        <v>141</v>
      </c>
      <c r="B85" s="16">
        <v>12342469</v>
      </c>
      <c r="C85" s="16">
        <v>5936525</v>
      </c>
      <c r="D85" s="16">
        <v>27230700</v>
      </c>
      <c r="E85" s="16">
        <v>18290707</v>
      </c>
      <c r="F85" s="16">
        <v>3</v>
      </c>
      <c r="G85" s="16">
        <v>752640728</v>
      </c>
      <c r="H85" s="16">
        <v>151645249</v>
      </c>
      <c r="I85" s="16">
        <v>3819911</v>
      </c>
      <c r="J85" s="16">
        <v>120217909</v>
      </c>
      <c r="K85" s="16">
        <v>80790295</v>
      </c>
      <c r="L85" s="16">
        <v>191074992</v>
      </c>
      <c r="M85" s="16">
        <v>15207585</v>
      </c>
      <c r="N85" s="16">
        <v>105790</v>
      </c>
      <c r="O85" s="16">
        <v>392953830</v>
      </c>
      <c r="P85" s="16">
        <v>5851272</v>
      </c>
      <c r="Q85" s="16">
        <v>1782342</v>
      </c>
      <c r="R85" s="16">
        <v>721829387</v>
      </c>
      <c r="S85" s="16">
        <v>21560330</v>
      </c>
      <c r="T85" s="16">
        <v>39612753</v>
      </c>
      <c r="U85" s="16">
        <v>532909671</v>
      </c>
      <c r="V85" s="16">
        <v>1846396872</v>
      </c>
      <c r="W85" s="16">
        <v>177113</v>
      </c>
      <c r="X85" s="16">
        <v>0</v>
      </c>
      <c r="Y85" s="16">
        <v>-200000</v>
      </c>
      <c r="Z85" s="16">
        <v>72826478</v>
      </c>
      <c r="AA85" s="16">
        <v>96671236</v>
      </c>
      <c r="AB85" s="9">
        <v>125578158</v>
      </c>
    </row>
    <row r="86" spans="1:28" x14ac:dyDescent="0.25">
      <c r="A86" s="20" t="s">
        <v>142</v>
      </c>
      <c r="B86" s="16">
        <v>-18</v>
      </c>
      <c r="C86" s="16">
        <v>3741283</v>
      </c>
      <c r="D86" s="16">
        <v>11363123</v>
      </c>
      <c r="E86" s="16">
        <v>13915640</v>
      </c>
      <c r="F86" s="16">
        <v>3</v>
      </c>
      <c r="G86" s="16">
        <v>783547791</v>
      </c>
      <c r="H86" s="16">
        <v>55839032</v>
      </c>
      <c r="I86" s="16">
        <v>256328</v>
      </c>
      <c r="J86" s="16">
        <v>43910444</v>
      </c>
      <c r="K86" s="16">
        <v>2757882</v>
      </c>
      <c r="L86" s="16">
        <v>153558552</v>
      </c>
      <c r="M86" s="16">
        <v>1544881</v>
      </c>
      <c r="N86" s="16">
        <v>73050</v>
      </c>
      <c r="O86" s="16">
        <v>23272257</v>
      </c>
      <c r="P86" s="16">
        <v>762216</v>
      </c>
      <c r="Q86" s="16">
        <v>325935</v>
      </c>
      <c r="R86" s="16">
        <v>669853149</v>
      </c>
      <c r="S86" s="16">
        <v>26002389</v>
      </c>
      <c r="T86" s="16">
        <v>34828262</v>
      </c>
      <c r="U86" s="16">
        <v>242268253</v>
      </c>
      <c r="V86" s="16">
        <v>1615230682</v>
      </c>
      <c r="W86" s="16">
        <v>177113</v>
      </c>
      <c r="X86" s="16">
        <v>0</v>
      </c>
      <c r="Y86" s="16">
        <v>0</v>
      </c>
      <c r="Z86" s="16">
        <v>8590041</v>
      </c>
      <c r="AA86" s="16">
        <v>15901963</v>
      </c>
      <c r="AB86" s="9">
        <v>70206654</v>
      </c>
    </row>
    <row r="87" spans="1:28" x14ac:dyDescent="0.25">
      <c r="A87" s="20" t="s">
        <v>143</v>
      </c>
      <c r="B87" s="16">
        <v>1537168</v>
      </c>
      <c r="C87" s="16">
        <v>4255436</v>
      </c>
      <c r="D87" s="16">
        <v>5594570</v>
      </c>
      <c r="E87" s="16">
        <v>10350462</v>
      </c>
      <c r="F87" s="16">
        <v>3</v>
      </c>
      <c r="G87" s="16">
        <v>791981589</v>
      </c>
      <c r="H87" s="16">
        <v>84319812</v>
      </c>
      <c r="I87" s="16">
        <v>1670197</v>
      </c>
      <c r="J87" s="16">
        <v>105017202</v>
      </c>
      <c r="K87" s="16">
        <v>1852074</v>
      </c>
      <c r="L87" s="16">
        <v>165911464</v>
      </c>
      <c r="M87" s="16">
        <v>2211284</v>
      </c>
      <c r="N87" s="16">
        <v>0</v>
      </c>
      <c r="O87" s="16">
        <v>149236560</v>
      </c>
      <c r="P87" s="16">
        <v>553610</v>
      </c>
      <c r="Q87" s="16">
        <v>0</v>
      </c>
      <c r="R87" s="16">
        <v>636395841</v>
      </c>
      <c r="S87" s="16">
        <v>29935657</v>
      </c>
      <c r="T87" s="16">
        <v>31472058</v>
      </c>
      <c r="U87" s="16">
        <v>344233825</v>
      </c>
      <c r="V87" s="16">
        <v>1582771699</v>
      </c>
      <c r="W87" s="16">
        <v>122093</v>
      </c>
      <c r="X87" s="16">
        <v>0</v>
      </c>
      <c r="Y87" s="16">
        <v>681198</v>
      </c>
      <c r="Z87" s="16">
        <v>13869560</v>
      </c>
      <c r="AA87" s="16">
        <v>5559673</v>
      </c>
      <c r="AB87" s="9">
        <v>7440414</v>
      </c>
    </row>
    <row r="88" spans="1:28" x14ac:dyDescent="0.25">
      <c r="A88" s="20" t="s">
        <v>144</v>
      </c>
      <c r="B88" s="16">
        <v>1537170</v>
      </c>
      <c r="C88" s="16">
        <v>4096875</v>
      </c>
      <c r="D88" s="16">
        <v>11772218</v>
      </c>
      <c r="E88" s="16">
        <v>16617225</v>
      </c>
      <c r="F88" s="16">
        <v>3</v>
      </c>
      <c r="G88" s="16">
        <v>819084272</v>
      </c>
      <c r="H88" s="16">
        <v>107018692</v>
      </c>
      <c r="I88" s="16">
        <v>62267</v>
      </c>
      <c r="J88" s="16">
        <v>71027043</v>
      </c>
      <c r="K88" s="16">
        <v>2292960</v>
      </c>
      <c r="L88" s="16">
        <v>206620283</v>
      </c>
      <c r="M88" s="16">
        <v>1093465</v>
      </c>
      <c r="N88" s="16">
        <v>0</v>
      </c>
      <c r="O88" s="16">
        <v>37159783</v>
      </c>
      <c r="P88" s="16">
        <v>25976685</v>
      </c>
      <c r="Q88" s="16">
        <v>14029919</v>
      </c>
      <c r="R88" s="16">
        <v>638041021</v>
      </c>
      <c r="S88" s="16">
        <v>27733723</v>
      </c>
      <c r="T88" s="16">
        <v>32960505</v>
      </c>
      <c r="U88" s="16">
        <v>295792561</v>
      </c>
      <c r="V88" s="16">
        <v>1493081759</v>
      </c>
      <c r="W88" s="16">
        <v>122094</v>
      </c>
      <c r="X88" s="16">
        <v>0</v>
      </c>
      <c r="Y88" s="16">
        <v>2263049</v>
      </c>
      <c r="Z88" s="16">
        <v>29164665</v>
      </c>
      <c r="AA88" s="16">
        <v>231310</v>
      </c>
      <c r="AB88" s="9">
        <v>15095931</v>
      </c>
    </row>
    <row r="89" spans="1:28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6"/>
    </row>
    <row r="90" spans="1:28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6"/>
    </row>
    <row r="91" spans="1:28" x14ac:dyDescent="0.25">
      <c r="A91" s="20" t="s">
        <v>147</v>
      </c>
      <c r="B91" s="16">
        <v>269868504</v>
      </c>
      <c r="C91" s="16">
        <v>12552113</v>
      </c>
      <c r="D91" s="16">
        <v>235049491</v>
      </c>
      <c r="E91" s="16">
        <v>34951269</v>
      </c>
      <c r="F91" s="16">
        <v>164811697</v>
      </c>
      <c r="G91" s="16">
        <v>168068056</v>
      </c>
      <c r="H91" s="16">
        <v>10831049</v>
      </c>
      <c r="I91" s="16">
        <v>1185934783</v>
      </c>
      <c r="J91" s="16">
        <v>19589034</v>
      </c>
      <c r="K91" s="16">
        <v>96354092</v>
      </c>
      <c r="L91" s="16">
        <v>420927849</v>
      </c>
      <c r="M91" s="16">
        <v>186024594</v>
      </c>
      <c r="N91" s="16">
        <v>140341086</v>
      </c>
      <c r="O91" s="16">
        <v>708476807</v>
      </c>
      <c r="P91" s="16">
        <v>568683885</v>
      </c>
      <c r="Q91" s="16">
        <v>661150260</v>
      </c>
      <c r="R91" s="16">
        <v>193960105</v>
      </c>
      <c r="S91" s="16">
        <v>66067418</v>
      </c>
      <c r="T91" s="16">
        <v>52871218</v>
      </c>
      <c r="U91" s="16">
        <v>79488219</v>
      </c>
      <c r="V91" s="16">
        <v>22191372</v>
      </c>
      <c r="W91" s="16">
        <v>5929051</v>
      </c>
      <c r="X91" s="16">
        <v>304545223</v>
      </c>
      <c r="Y91" s="16">
        <v>64907747</v>
      </c>
      <c r="Z91" s="16">
        <v>13900812</v>
      </c>
      <c r="AA91" s="16">
        <v>17895800</v>
      </c>
      <c r="AB91" s="9">
        <v>741203225</v>
      </c>
    </row>
    <row r="92" spans="1:28" x14ac:dyDescent="0.25">
      <c r="A92" s="20" t="s">
        <v>148</v>
      </c>
      <c r="B92" s="16">
        <v>341727599</v>
      </c>
      <c r="C92" s="16">
        <v>65520191</v>
      </c>
      <c r="D92" s="16">
        <v>698594598</v>
      </c>
      <c r="E92" s="16">
        <v>-92130061</v>
      </c>
      <c r="F92" s="16">
        <v>228074516</v>
      </c>
      <c r="G92" s="16">
        <v>441572810</v>
      </c>
      <c r="H92" s="16">
        <v>233839629</v>
      </c>
      <c r="I92" s="16">
        <v>1089359414</v>
      </c>
      <c r="J92" s="16">
        <v>-17193936</v>
      </c>
      <c r="K92" s="16">
        <v>349947166</v>
      </c>
      <c r="L92" s="16">
        <v>879592485</v>
      </c>
      <c r="M92" s="16">
        <v>-32354230</v>
      </c>
      <c r="N92" s="16">
        <v>389357386</v>
      </c>
      <c r="O92" s="16">
        <v>1270173939</v>
      </c>
      <c r="P92" s="16">
        <v>1670515781</v>
      </c>
      <c r="Q92" s="16">
        <v>752236339</v>
      </c>
      <c r="R92" s="16">
        <v>229003652</v>
      </c>
      <c r="S92" s="16">
        <v>228212298</v>
      </c>
      <c r="T92" s="16">
        <v>93380611</v>
      </c>
      <c r="U92" s="16">
        <v>392405500</v>
      </c>
      <c r="V92" s="16">
        <v>626172136</v>
      </c>
      <c r="W92" s="16">
        <v>9438423</v>
      </c>
      <c r="X92" s="16">
        <v>342246798</v>
      </c>
      <c r="Y92" s="16">
        <v>92935448</v>
      </c>
      <c r="Z92" s="16">
        <v>-77969770</v>
      </c>
      <c r="AA92" s="16">
        <v>505105397</v>
      </c>
      <c r="AB92" s="9">
        <v>1581847586</v>
      </c>
    </row>
    <row r="93" spans="1:28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6"/>
    </row>
    <row r="94" spans="1:28" x14ac:dyDescent="0.25">
      <c r="A94" s="2" t="s">
        <v>149</v>
      </c>
      <c r="B94" s="16">
        <v>0</v>
      </c>
      <c r="C94" s="16">
        <v>13682368</v>
      </c>
      <c r="D94" s="16">
        <v>24097024</v>
      </c>
      <c r="E94" s="16">
        <v>0</v>
      </c>
      <c r="F94" s="16">
        <v>165456769</v>
      </c>
      <c r="G94" s="16">
        <v>130011946</v>
      </c>
      <c r="H94" s="16">
        <v>13168825</v>
      </c>
      <c r="I94" s="16">
        <v>113254792</v>
      </c>
      <c r="J94" s="16">
        <v>0</v>
      </c>
      <c r="K94" s="16">
        <v>0</v>
      </c>
      <c r="L94" s="16">
        <v>0</v>
      </c>
      <c r="M94" s="16">
        <v>15940459</v>
      </c>
      <c r="N94" s="16">
        <v>165094446</v>
      </c>
      <c r="O94" s="16">
        <v>150000000</v>
      </c>
      <c r="P94" s="16">
        <v>101158164</v>
      </c>
      <c r="Q94" s="16">
        <v>774060724</v>
      </c>
      <c r="R94" s="16">
        <v>0</v>
      </c>
      <c r="S94" s="16">
        <v>41789473</v>
      </c>
      <c r="T94" s="16">
        <v>63604024</v>
      </c>
      <c r="U94" s="16">
        <v>22549</v>
      </c>
      <c r="V94" s="16">
        <v>2953560</v>
      </c>
      <c r="W94" s="16">
        <v>67000000</v>
      </c>
      <c r="X94" s="16">
        <v>247911476</v>
      </c>
      <c r="Y94" s="16">
        <v>0</v>
      </c>
      <c r="Z94" s="16">
        <v>0</v>
      </c>
      <c r="AA94" s="16">
        <v>81149242</v>
      </c>
      <c r="AB94" s="9">
        <v>114895951</v>
      </c>
    </row>
    <row r="95" spans="1:28" x14ac:dyDescent="0.25">
      <c r="A95" s="22" t="s">
        <v>150</v>
      </c>
      <c r="B95" s="23">
        <v>0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303108326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5921310</v>
      </c>
      <c r="AB95" s="24">
        <v>0</v>
      </c>
    </row>
  </sheetData>
  <mergeCells count="2">
    <mergeCell ref="A1:AB1"/>
    <mergeCell ref="B2:AB2"/>
  </mergeCells>
  <pageMargins left="0.7" right="0.7" top="0.75" bottom="0.75" header="0.3" footer="0.3"/>
  <rowBreaks count="1" manualBreakCount="1">
    <brk id="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95"/>
  <sheetViews>
    <sheetView workbookViewId="0">
      <selection sqref="A1:U1"/>
    </sheetView>
  </sheetViews>
  <sheetFormatPr defaultRowHeight="12.5" x14ac:dyDescent="0.25"/>
  <cols>
    <col min="1" max="1" width="48.54296875" bestFit="1" customWidth="1"/>
    <col min="2" max="21" width="26.453125" bestFit="1" customWidth="1"/>
  </cols>
  <sheetData>
    <row r="1" spans="1:21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</row>
    <row r="3" spans="1:21" x14ac:dyDescent="0.25">
      <c r="A3" s="18"/>
      <c r="B3" s="11" t="s">
        <v>398</v>
      </c>
      <c r="C3" s="11" t="s">
        <v>399</v>
      </c>
      <c r="D3" s="11" t="s">
        <v>400</v>
      </c>
      <c r="E3" s="11" t="s">
        <v>401</v>
      </c>
      <c r="F3" s="11" t="s">
        <v>402</v>
      </c>
      <c r="G3" s="11" t="s">
        <v>403</v>
      </c>
      <c r="H3" s="11" t="s">
        <v>404</v>
      </c>
      <c r="I3" s="11" t="s">
        <v>405</v>
      </c>
      <c r="J3" s="11" t="s">
        <v>406</v>
      </c>
      <c r="K3" s="11" t="s">
        <v>407</v>
      </c>
      <c r="L3" s="11" t="s">
        <v>408</v>
      </c>
      <c r="M3" s="11" t="s">
        <v>409</v>
      </c>
      <c r="N3" s="11" t="s">
        <v>410</v>
      </c>
      <c r="O3" s="11" t="s">
        <v>411</v>
      </c>
      <c r="P3" s="11" t="s">
        <v>412</v>
      </c>
      <c r="Q3" s="11" t="s">
        <v>413</v>
      </c>
      <c r="R3" s="11" t="s">
        <v>414</v>
      </c>
      <c r="S3" s="11" t="s">
        <v>415</v>
      </c>
      <c r="T3" s="11" t="s">
        <v>416</v>
      </c>
      <c r="U3" s="4" t="s">
        <v>417</v>
      </c>
    </row>
    <row r="4" spans="1:21" x14ac:dyDescent="0.25">
      <c r="A4" s="19"/>
      <c r="B4" s="12" t="s">
        <v>418</v>
      </c>
      <c r="C4" s="12" t="s">
        <v>419</v>
      </c>
      <c r="D4" s="12" t="s">
        <v>420</v>
      </c>
      <c r="E4" s="12" t="s">
        <v>421</v>
      </c>
      <c r="F4" s="12" t="s">
        <v>422</v>
      </c>
      <c r="G4" s="12" t="s">
        <v>423</v>
      </c>
      <c r="H4" s="12" t="s">
        <v>424</v>
      </c>
      <c r="I4" s="12" t="s">
        <v>425</v>
      </c>
      <c r="J4" s="12" t="s">
        <v>426</v>
      </c>
      <c r="K4" s="12" t="s">
        <v>60</v>
      </c>
      <c r="L4" s="12" t="s">
        <v>427</v>
      </c>
      <c r="M4" s="12" t="s">
        <v>428</v>
      </c>
      <c r="N4" s="12" t="s">
        <v>429</v>
      </c>
      <c r="O4" s="12" t="s">
        <v>430</v>
      </c>
      <c r="P4" s="12" t="s">
        <v>431</v>
      </c>
      <c r="Q4" s="12" t="s">
        <v>432</v>
      </c>
      <c r="R4" s="12" t="s">
        <v>433</v>
      </c>
      <c r="S4" s="12" t="s">
        <v>434</v>
      </c>
      <c r="T4" s="12" t="s">
        <v>210</v>
      </c>
      <c r="U4" s="5" t="s">
        <v>435</v>
      </c>
    </row>
    <row r="5" spans="1:21" x14ac:dyDescent="0.25">
      <c r="A5" s="19"/>
      <c r="B5" s="12" t="s">
        <v>436</v>
      </c>
      <c r="C5" s="12" t="s">
        <v>85</v>
      </c>
      <c r="D5" s="12" t="s">
        <v>85</v>
      </c>
      <c r="E5" s="12" t="s">
        <v>437</v>
      </c>
      <c r="F5" s="12" t="s">
        <v>85</v>
      </c>
      <c r="G5" s="12" t="s">
        <v>85</v>
      </c>
      <c r="H5" s="12" t="s">
        <v>438</v>
      </c>
      <c r="I5" s="12" t="s">
        <v>439</v>
      </c>
      <c r="J5" s="12" t="s">
        <v>440</v>
      </c>
      <c r="K5" s="12" t="s">
        <v>441</v>
      </c>
      <c r="L5" s="12" t="s">
        <v>442</v>
      </c>
      <c r="M5" s="12" t="s">
        <v>85</v>
      </c>
      <c r="N5" s="12" t="s">
        <v>443</v>
      </c>
      <c r="O5" s="12" t="s">
        <v>444</v>
      </c>
      <c r="P5" s="12" t="s">
        <v>90</v>
      </c>
      <c r="Q5" s="12" t="s">
        <v>445</v>
      </c>
      <c r="R5" s="12" t="s">
        <v>84</v>
      </c>
      <c r="S5" s="12" t="s">
        <v>85</v>
      </c>
      <c r="T5" s="12" t="s">
        <v>446</v>
      </c>
      <c r="U5" s="5" t="s">
        <v>90</v>
      </c>
    </row>
    <row r="6" spans="1:21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6"/>
    </row>
    <row r="7" spans="1:21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7"/>
    </row>
    <row r="8" spans="1:21" x14ac:dyDescent="0.25">
      <c r="A8" s="20" t="s">
        <v>108</v>
      </c>
      <c r="B8" s="15">
        <f>+B15</f>
        <v>997254513</v>
      </c>
      <c r="C8" s="15">
        <f t="shared" ref="C8:U8" si="0">+C15</f>
        <v>1372423158</v>
      </c>
      <c r="D8" s="15">
        <f t="shared" si="0"/>
        <v>947474617</v>
      </c>
      <c r="E8" s="15">
        <f t="shared" si="0"/>
        <v>529785561</v>
      </c>
      <c r="F8" s="15">
        <f t="shared" si="0"/>
        <v>1510837906</v>
      </c>
      <c r="G8" s="15">
        <f t="shared" si="0"/>
        <v>424165330</v>
      </c>
      <c r="H8" s="15">
        <f t="shared" si="0"/>
        <v>3102601585</v>
      </c>
      <c r="I8" s="15">
        <f t="shared" si="0"/>
        <v>728808228</v>
      </c>
      <c r="J8" s="15">
        <f t="shared" si="0"/>
        <v>1609078607</v>
      </c>
      <c r="K8" s="15">
        <f t="shared" si="0"/>
        <v>5428368076</v>
      </c>
      <c r="L8" s="15">
        <f t="shared" si="0"/>
        <v>2882837922</v>
      </c>
      <c r="M8" s="15">
        <f t="shared" si="0"/>
        <v>464328708</v>
      </c>
      <c r="N8" s="15">
        <f t="shared" si="0"/>
        <v>1388212289</v>
      </c>
      <c r="O8" s="15">
        <f t="shared" si="0"/>
        <v>955844317</v>
      </c>
      <c r="P8" s="15">
        <f t="shared" si="0"/>
        <v>774613878</v>
      </c>
      <c r="Q8" s="15">
        <f t="shared" si="0"/>
        <v>1023941677</v>
      </c>
      <c r="R8" s="15">
        <f t="shared" si="0"/>
        <v>1623429478</v>
      </c>
      <c r="S8" s="15">
        <f t="shared" si="0"/>
        <v>2035060717</v>
      </c>
      <c r="T8" s="15">
        <f t="shared" si="0"/>
        <v>5688758980</v>
      </c>
      <c r="U8" s="8">
        <f t="shared" si="0"/>
        <v>519764764</v>
      </c>
    </row>
    <row r="9" spans="1:21" x14ac:dyDescent="0.25">
      <c r="A9" s="20" t="s">
        <v>109</v>
      </c>
      <c r="B9" s="15">
        <f>+B26</f>
        <v>1138379564</v>
      </c>
      <c r="C9" s="15">
        <f t="shared" ref="C9:U9" si="1">+C26</f>
        <v>1524202740</v>
      </c>
      <c r="D9" s="15">
        <f t="shared" si="1"/>
        <v>1118205303</v>
      </c>
      <c r="E9" s="15">
        <f t="shared" si="1"/>
        <v>441198844</v>
      </c>
      <c r="F9" s="15">
        <f t="shared" si="1"/>
        <v>1703157753</v>
      </c>
      <c r="G9" s="15">
        <f t="shared" si="1"/>
        <v>544547503</v>
      </c>
      <c r="H9" s="15">
        <f t="shared" si="1"/>
        <v>4259044372</v>
      </c>
      <c r="I9" s="15">
        <f t="shared" si="1"/>
        <v>739401614</v>
      </c>
      <c r="J9" s="15">
        <f t="shared" si="1"/>
        <v>1044095348</v>
      </c>
      <c r="K9" s="15">
        <f t="shared" si="1"/>
        <v>5375750412</v>
      </c>
      <c r="L9" s="15">
        <f t="shared" si="1"/>
        <v>2562401271</v>
      </c>
      <c r="M9" s="15">
        <f t="shared" si="1"/>
        <v>397602109</v>
      </c>
      <c r="N9" s="15">
        <f t="shared" si="1"/>
        <v>1276757919</v>
      </c>
      <c r="O9" s="15">
        <f t="shared" si="1"/>
        <v>937548935</v>
      </c>
      <c r="P9" s="15">
        <f t="shared" si="1"/>
        <v>787409444</v>
      </c>
      <c r="Q9" s="15">
        <f t="shared" si="1"/>
        <v>1263481953</v>
      </c>
      <c r="R9" s="15">
        <f t="shared" si="1"/>
        <v>1707124683</v>
      </c>
      <c r="S9" s="15">
        <f t="shared" si="1"/>
        <v>1615168455</v>
      </c>
      <c r="T9" s="15">
        <f t="shared" si="1"/>
        <v>5749298978</v>
      </c>
      <c r="U9" s="8">
        <f t="shared" si="1"/>
        <v>490062420</v>
      </c>
    </row>
    <row r="10" spans="1:21" x14ac:dyDescent="0.25">
      <c r="A10" s="20" t="s">
        <v>110</v>
      </c>
      <c r="B10" s="15">
        <f>+B8-B9</f>
        <v>-141125051</v>
      </c>
      <c r="C10" s="15">
        <f t="shared" ref="C10:U10" si="2">+C8-C9</f>
        <v>-151779582</v>
      </c>
      <c r="D10" s="15">
        <f t="shared" si="2"/>
        <v>-170730686</v>
      </c>
      <c r="E10" s="15">
        <f t="shared" si="2"/>
        <v>88586717</v>
      </c>
      <c r="F10" s="15">
        <f t="shared" si="2"/>
        <v>-192319847</v>
      </c>
      <c r="G10" s="15">
        <f t="shared" si="2"/>
        <v>-120382173</v>
      </c>
      <c r="H10" s="15">
        <f t="shared" si="2"/>
        <v>-1156442787</v>
      </c>
      <c r="I10" s="15">
        <f t="shared" si="2"/>
        <v>-10593386</v>
      </c>
      <c r="J10" s="15">
        <f t="shared" si="2"/>
        <v>564983259</v>
      </c>
      <c r="K10" s="15">
        <f t="shared" si="2"/>
        <v>52617664</v>
      </c>
      <c r="L10" s="15">
        <f t="shared" si="2"/>
        <v>320436651</v>
      </c>
      <c r="M10" s="15">
        <f t="shared" si="2"/>
        <v>66726599</v>
      </c>
      <c r="N10" s="15">
        <f t="shared" si="2"/>
        <v>111454370</v>
      </c>
      <c r="O10" s="15">
        <f t="shared" si="2"/>
        <v>18295382</v>
      </c>
      <c r="P10" s="15">
        <f t="shared" si="2"/>
        <v>-12795566</v>
      </c>
      <c r="Q10" s="15">
        <f t="shared" si="2"/>
        <v>-239540276</v>
      </c>
      <c r="R10" s="15">
        <f t="shared" si="2"/>
        <v>-83695205</v>
      </c>
      <c r="S10" s="15">
        <f t="shared" si="2"/>
        <v>419892262</v>
      </c>
      <c r="T10" s="15">
        <f t="shared" si="2"/>
        <v>-60539998</v>
      </c>
      <c r="U10" s="8">
        <f t="shared" si="2"/>
        <v>29702344</v>
      </c>
    </row>
    <row r="11" spans="1:21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6"/>
    </row>
    <row r="12" spans="1:21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6"/>
    </row>
    <row r="13" spans="1:21" x14ac:dyDescent="0.25">
      <c r="A13" s="20" t="s">
        <v>113</v>
      </c>
      <c r="B13" s="16">
        <v>1273079216</v>
      </c>
      <c r="C13" s="16">
        <v>1488845989</v>
      </c>
      <c r="D13" s="16">
        <v>1105026920</v>
      </c>
      <c r="E13" s="16">
        <v>651519993</v>
      </c>
      <c r="F13" s="16">
        <v>1495491187</v>
      </c>
      <c r="G13" s="16">
        <v>413454695</v>
      </c>
      <c r="H13" s="16">
        <v>3576191555</v>
      </c>
      <c r="I13" s="16">
        <v>649308310</v>
      </c>
      <c r="J13" s="16">
        <v>1013740032</v>
      </c>
      <c r="K13" s="16">
        <v>5933789682</v>
      </c>
      <c r="L13" s="16">
        <v>2860734364</v>
      </c>
      <c r="M13" s="16">
        <v>474652788</v>
      </c>
      <c r="N13" s="16">
        <v>1319160039</v>
      </c>
      <c r="O13" s="16">
        <v>991338617</v>
      </c>
      <c r="P13" s="16">
        <v>803874177</v>
      </c>
      <c r="Q13" s="16">
        <v>1505996364</v>
      </c>
      <c r="R13" s="16">
        <v>1782986028</v>
      </c>
      <c r="S13" s="16">
        <v>2503505587</v>
      </c>
      <c r="T13" s="16">
        <v>5498994750</v>
      </c>
      <c r="U13" s="9">
        <v>717025308</v>
      </c>
    </row>
    <row r="14" spans="1:21" x14ac:dyDescent="0.25">
      <c r="A14" s="20" t="s">
        <v>114</v>
      </c>
      <c r="B14" s="16">
        <v>1222448218</v>
      </c>
      <c r="C14" s="16">
        <v>1509793398</v>
      </c>
      <c r="D14" s="16">
        <v>1222153813</v>
      </c>
      <c r="E14" s="16">
        <v>640378599</v>
      </c>
      <c r="F14" s="16">
        <v>1538487413</v>
      </c>
      <c r="G14" s="16">
        <v>442288067</v>
      </c>
      <c r="H14" s="16">
        <v>3602909866</v>
      </c>
      <c r="I14" s="16">
        <v>861774456</v>
      </c>
      <c r="J14" s="16">
        <v>1037995176</v>
      </c>
      <c r="K14" s="16">
        <v>6515672769</v>
      </c>
      <c r="L14" s="16">
        <v>2926888363</v>
      </c>
      <c r="M14" s="16">
        <v>657108472</v>
      </c>
      <c r="N14" s="16">
        <v>1415730386</v>
      </c>
      <c r="O14" s="16">
        <v>1034689060</v>
      </c>
      <c r="P14" s="16">
        <v>827369471</v>
      </c>
      <c r="Q14" s="16">
        <v>1505996364</v>
      </c>
      <c r="R14" s="16">
        <v>1718513735</v>
      </c>
      <c r="S14" s="16">
        <v>2571566179</v>
      </c>
      <c r="T14" s="16">
        <v>6211043637</v>
      </c>
      <c r="U14" s="9">
        <v>713481409</v>
      </c>
    </row>
    <row r="15" spans="1:21" x14ac:dyDescent="0.25">
      <c r="A15" s="20" t="s">
        <v>115</v>
      </c>
      <c r="B15" s="16">
        <v>997254513</v>
      </c>
      <c r="C15" s="16">
        <v>1372423158</v>
      </c>
      <c r="D15" s="16">
        <v>947474617</v>
      </c>
      <c r="E15" s="16">
        <v>529785561</v>
      </c>
      <c r="F15" s="16">
        <v>1510837906</v>
      </c>
      <c r="G15" s="16">
        <v>424165330</v>
      </c>
      <c r="H15" s="16">
        <v>3102601585</v>
      </c>
      <c r="I15" s="16">
        <v>728808228</v>
      </c>
      <c r="J15" s="16">
        <v>1609078607</v>
      </c>
      <c r="K15" s="16">
        <v>5428368076</v>
      </c>
      <c r="L15" s="16">
        <v>2882837922</v>
      </c>
      <c r="M15" s="16">
        <v>464328708</v>
      </c>
      <c r="N15" s="16">
        <v>1388212289</v>
      </c>
      <c r="O15" s="16">
        <v>955844317</v>
      </c>
      <c r="P15" s="16">
        <v>774613878</v>
      </c>
      <c r="Q15" s="16">
        <v>1023941677</v>
      </c>
      <c r="R15" s="16">
        <v>1623429478</v>
      </c>
      <c r="S15" s="16">
        <v>2035060717</v>
      </c>
      <c r="T15" s="16">
        <v>5688758980</v>
      </c>
      <c r="U15" s="9">
        <v>519764764</v>
      </c>
    </row>
    <row r="16" spans="1:21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6"/>
    </row>
    <row r="17" spans="1:21" x14ac:dyDescent="0.25">
      <c r="A17" s="20" t="s">
        <v>116</v>
      </c>
      <c r="B17" s="15">
        <f>+B14-B13</f>
        <v>-50630998</v>
      </c>
      <c r="C17" s="15">
        <f t="shared" ref="C17:U17" si="3">+C14-C13</f>
        <v>20947409</v>
      </c>
      <c r="D17" s="15">
        <f t="shared" si="3"/>
        <v>117126893</v>
      </c>
      <c r="E17" s="15">
        <f t="shared" si="3"/>
        <v>-11141394</v>
      </c>
      <c r="F17" s="15">
        <f t="shared" si="3"/>
        <v>42996226</v>
      </c>
      <c r="G17" s="15">
        <f t="shared" si="3"/>
        <v>28833372</v>
      </c>
      <c r="H17" s="15">
        <f t="shared" si="3"/>
        <v>26718311</v>
      </c>
      <c r="I17" s="15">
        <f t="shared" si="3"/>
        <v>212466146</v>
      </c>
      <c r="J17" s="15">
        <f t="shared" si="3"/>
        <v>24255144</v>
      </c>
      <c r="K17" s="15">
        <f t="shared" si="3"/>
        <v>581883087</v>
      </c>
      <c r="L17" s="15">
        <f t="shared" si="3"/>
        <v>66153999</v>
      </c>
      <c r="M17" s="15">
        <f t="shared" si="3"/>
        <v>182455684</v>
      </c>
      <c r="N17" s="15">
        <f t="shared" si="3"/>
        <v>96570347</v>
      </c>
      <c r="O17" s="15">
        <f t="shared" si="3"/>
        <v>43350443</v>
      </c>
      <c r="P17" s="15">
        <f t="shared" si="3"/>
        <v>23495294</v>
      </c>
      <c r="Q17" s="15">
        <f t="shared" si="3"/>
        <v>0</v>
      </c>
      <c r="R17" s="15">
        <f t="shared" si="3"/>
        <v>-64472293</v>
      </c>
      <c r="S17" s="15">
        <f t="shared" si="3"/>
        <v>68060592</v>
      </c>
      <c r="T17" s="15">
        <f t="shared" si="3"/>
        <v>712048887</v>
      </c>
      <c r="U17" s="8">
        <f t="shared" si="3"/>
        <v>-3543899</v>
      </c>
    </row>
    <row r="18" spans="1:21" x14ac:dyDescent="0.25">
      <c r="A18" s="20" t="s">
        <v>117</v>
      </c>
      <c r="B18" s="15">
        <f>+B15-B13</f>
        <v>-275824703</v>
      </c>
      <c r="C18" s="15">
        <f t="shared" ref="C18:U18" si="4">+C15-C13</f>
        <v>-116422831</v>
      </c>
      <c r="D18" s="15">
        <f t="shared" si="4"/>
        <v>-157552303</v>
      </c>
      <c r="E18" s="15">
        <f t="shared" si="4"/>
        <v>-121734432</v>
      </c>
      <c r="F18" s="15">
        <f t="shared" si="4"/>
        <v>15346719</v>
      </c>
      <c r="G18" s="15">
        <f t="shared" si="4"/>
        <v>10710635</v>
      </c>
      <c r="H18" s="15">
        <f t="shared" si="4"/>
        <v>-473589970</v>
      </c>
      <c r="I18" s="15">
        <f t="shared" si="4"/>
        <v>79499918</v>
      </c>
      <c r="J18" s="15">
        <f t="shared" si="4"/>
        <v>595338575</v>
      </c>
      <c r="K18" s="15">
        <f t="shared" si="4"/>
        <v>-505421606</v>
      </c>
      <c r="L18" s="15">
        <f t="shared" si="4"/>
        <v>22103558</v>
      </c>
      <c r="M18" s="15">
        <f t="shared" si="4"/>
        <v>-10324080</v>
      </c>
      <c r="N18" s="15">
        <f t="shared" si="4"/>
        <v>69052250</v>
      </c>
      <c r="O18" s="15">
        <f t="shared" si="4"/>
        <v>-35494300</v>
      </c>
      <c r="P18" s="15">
        <f t="shared" si="4"/>
        <v>-29260299</v>
      </c>
      <c r="Q18" s="15">
        <f t="shared" si="4"/>
        <v>-482054687</v>
      </c>
      <c r="R18" s="15">
        <f t="shared" si="4"/>
        <v>-159556550</v>
      </c>
      <c r="S18" s="15">
        <f t="shared" si="4"/>
        <v>-468444870</v>
      </c>
      <c r="T18" s="15">
        <f t="shared" si="4"/>
        <v>189764230</v>
      </c>
      <c r="U18" s="8">
        <f t="shared" si="4"/>
        <v>-197260544</v>
      </c>
    </row>
    <row r="19" spans="1:21" x14ac:dyDescent="0.25">
      <c r="A19" s="20" t="s">
        <v>118</v>
      </c>
      <c r="B19" s="15">
        <f>+B15-B14</f>
        <v>-225193705</v>
      </c>
      <c r="C19" s="15">
        <f t="shared" ref="C19:U19" si="5">+C15-C14</f>
        <v>-137370240</v>
      </c>
      <c r="D19" s="15">
        <f t="shared" si="5"/>
        <v>-274679196</v>
      </c>
      <c r="E19" s="15">
        <f t="shared" si="5"/>
        <v>-110593038</v>
      </c>
      <c r="F19" s="15">
        <f t="shared" si="5"/>
        <v>-27649507</v>
      </c>
      <c r="G19" s="15">
        <f t="shared" si="5"/>
        <v>-18122737</v>
      </c>
      <c r="H19" s="15">
        <f t="shared" si="5"/>
        <v>-500308281</v>
      </c>
      <c r="I19" s="15">
        <f t="shared" si="5"/>
        <v>-132966228</v>
      </c>
      <c r="J19" s="15">
        <f t="shared" si="5"/>
        <v>571083431</v>
      </c>
      <c r="K19" s="15">
        <f t="shared" si="5"/>
        <v>-1087304693</v>
      </c>
      <c r="L19" s="15">
        <f t="shared" si="5"/>
        <v>-44050441</v>
      </c>
      <c r="M19" s="15">
        <f t="shared" si="5"/>
        <v>-192779764</v>
      </c>
      <c r="N19" s="15">
        <f t="shared" si="5"/>
        <v>-27518097</v>
      </c>
      <c r="O19" s="15">
        <f t="shared" si="5"/>
        <v>-78844743</v>
      </c>
      <c r="P19" s="15">
        <f t="shared" si="5"/>
        <v>-52755593</v>
      </c>
      <c r="Q19" s="15">
        <f t="shared" si="5"/>
        <v>-482054687</v>
      </c>
      <c r="R19" s="15">
        <f t="shared" si="5"/>
        <v>-95084257</v>
      </c>
      <c r="S19" s="15">
        <f t="shared" si="5"/>
        <v>-536505462</v>
      </c>
      <c r="T19" s="15">
        <f t="shared" si="5"/>
        <v>-522284657</v>
      </c>
      <c r="U19" s="8">
        <f t="shared" si="5"/>
        <v>-193716645</v>
      </c>
    </row>
    <row r="20" spans="1:21" x14ac:dyDescent="0.25">
      <c r="A20" s="20" t="s">
        <v>119</v>
      </c>
      <c r="B20" s="17">
        <f>IF(B13=0,0,B15*100/B13)</f>
        <v>78.334050266986679</v>
      </c>
      <c r="C20" s="17">
        <f t="shared" ref="C20:U20" si="6">IF(C13=0,0,C15*100/C13)</f>
        <v>92.180330815936401</v>
      </c>
      <c r="D20" s="17">
        <f t="shared" si="6"/>
        <v>85.742220379572288</v>
      </c>
      <c r="E20" s="17">
        <f t="shared" si="6"/>
        <v>81.315319052687926</v>
      </c>
      <c r="F20" s="17">
        <f t="shared" si="6"/>
        <v>101.02619922694335</v>
      </c>
      <c r="G20" s="17">
        <f t="shared" si="6"/>
        <v>102.59052204014759</v>
      </c>
      <c r="H20" s="17">
        <f t="shared" si="6"/>
        <v>86.757141984246985</v>
      </c>
      <c r="I20" s="17">
        <f t="shared" si="6"/>
        <v>112.2437856986614</v>
      </c>
      <c r="J20" s="17">
        <f t="shared" si="6"/>
        <v>158.72694736395692</v>
      </c>
      <c r="K20" s="17">
        <f t="shared" si="6"/>
        <v>91.482313444084753</v>
      </c>
      <c r="L20" s="17">
        <f t="shared" si="6"/>
        <v>100.77265328365175</v>
      </c>
      <c r="M20" s="17">
        <f t="shared" si="6"/>
        <v>97.824919549403347</v>
      </c>
      <c r="N20" s="17">
        <f t="shared" si="6"/>
        <v>105.23456199085182</v>
      </c>
      <c r="O20" s="17">
        <f t="shared" si="6"/>
        <v>96.419558424202904</v>
      </c>
      <c r="P20" s="17">
        <f t="shared" si="6"/>
        <v>96.360089695977379</v>
      </c>
      <c r="Q20" s="17">
        <f t="shared" si="6"/>
        <v>67.99097935936318</v>
      </c>
      <c r="R20" s="17">
        <f t="shared" si="6"/>
        <v>91.051160946057621</v>
      </c>
      <c r="S20" s="17">
        <f t="shared" si="6"/>
        <v>81.288443196112581</v>
      </c>
      <c r="T20" s="17">
        <f t="shared" si="6"/>
        <v>103.45088945575007</v>
      </c>
      <c r="U20" s="10">
        <f t="shared" si="6"/>
        <v>72.489040233430643</v>
      </c>
    </row>
    <row r="21" spans="1:21" x14ac:dyDescent="0.25">
      <c r="A21" s="20" t="s">
        <v>120</v>
      </c>
      <c r="B21" s="17">
        <f>IF(B14=0,0,B15*100/B14)</f>
        <v>81.578466745329251</v>
      </c>
      <c r="C21" s="17">
        <f t="shared" ref="C21:U21" si="7">IF(C14=0,0,C15*100/C14)</f>
        <v>90.901388217621545</v>
      </c>
      <c r="D21" s="17">
        <f t="shared" si="7"/>
        <v>77.524989647109166</v>
      </c>
      <c r="E21" s="17">
        <f t="shared" si="7"/>
        <v>82.730054037923907</v>
      </c>
      <c r="F21" s="17">
        <f t="shared" si="7"/>
        <v>98.202812270911963</v>
      </c>
      <c r="G21" s="17">
        <f t="shared" si="7"/>
        <v>95.902503740848161</v>
      </c>
      <c r="H21" s="17">
        <f t="shared" si="7"/>
        <v>86.113771934143628</v>
      </c>
      <c r="I21" s="17">
        <f t="shared" si="7"/>
        <v>84.570646405885114</v>
      </c>
      <c r="J21" s="17">
        <f t="shared" si="7"/>
        <v>155.01792727021305</v>
      </c>
      <c r="K21" s="17">
        <f t="shared" si="7"/>
        <v>83.312472379319999</v>
      </c>
      <c r="L21" s="17">
        <f t="shared" si="7"/>
        <v>98.494973653356254</v>
      </c>
      <c r="M21" s="17">
        <f t="shared" si="7"/>
        <v>70.662413860949272</v>
      </c>
      <c r="N21" s="17">
        <f t="shared" si="7"/>
        <v>98.05626146954792</v>
      </c>
      <c r="O21" s="17">
        <f t="shared" si="7"/>
        <v>92.379861153649387</v>
      </c>
      <c r="P21" s="17">
        <f t="shared" si="7"/>
        <v>93.623695960616359</v>
      </c>
      <c r="Q21" s="17">
        <f t="shared" si="7"/>
        <v>67.99097935936318</v>
      </c>
      <c r="R21" s="17">
        <f t="shared" si="7"/>
        <v>94.467064471847237</v>
      </c>
      <c r="S21" s="17">
        <f t="shared" si="7"/>
        <v>79.137015162929629</v>
      </c>
      <c r="T21" s="17">
        <f t="shared" si="7"/>
        <v>91.591032239917268</v>
      </c>
      <c r="U21" s="10">
        <f t="shared" si="7"/>
        <v>72.849097039331539</v>
      </c>
    </row>
    <row r="22" spans="1:21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6"/>
    </row>
    <row r="23" spans="1:21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6"/>
    </row>
    <row r="24" spans="1:21" x14ac:dyDescent="0.25">
      <c r="A24" s="20" t="s">
        <v>113</v>
      </c>
      <c r="B24" s="16">
        <v>1272626509</v>
      </c>
      <c r="C24" s="16">
        <v>1544561672</v>
      </c>
      <c r="D24" s="16">
        <v>1054171217</v>
      </c>
      <c r="E24" s="16">
        <v>613857255</v>
      </c>
      <c r="F24" s="16">
        <v>1730139438</v>
      </c>
      <c r="G24" s="16">
        <v>413038044</v>
      </c>
      <c r="H24" s="16">
        <v>4004337465</v>
      </c>
      <c r="I24" s="16">
        <v>683771310</v>
      </c>
      <c r="J24" s="16">
        <v>1059262024</v>
      </c>
      <c r="K24" s="16">
        <v>5904435077</v>
      </c>
      <c r="L24" s="16">
        <v>2635921376</v>
      </c>
      <c r="M24" s="16">
        <v>581871068</v>
      </c>
      <c r="N24" s="16">
        <v>1521788155</v>
      </c>
      <c r="O24" s="16">
        <v>988243261</v>
      </c>
      <c r="P24" s="16">
        <v>823610431</v>
      </c>
      <c r="Q24" s="16">
        <v>1238334523</v>
      </c>
      <c r="R24" s="16">
        <v>1702781765</v>
      </c>
      <c r="S24" s="16">
        <v>2455606000</v>
      </c>
      <c r="T24" s="16">
        <v>5277914897</v>
      </c>
      <c r="U24" s="9">
        <v>509405364</v>
      </c>
    </row>
    <row r="25" spans="1:21" x14ac:dyDescent="0.25">
      <c r="A25" s="20" t="s">
        <v>114</v>
      </c>
      <c r="B25" s="16">
        <v>1221810663</v>
      </c>
      <c r="C25" s="16">
        <v>1924554498</v>
      </c>
      <c r="D25" s="16">
        <v>1180620114</v>
      </c>
      <c r="E25" s="16">
        <v>622148456</v>
      </c>
      <c r="F25" s="16">
        <v>1839714920</v>
      </c>
      <c r="G25" s="16">
        <v>438942044</v>
      </c>
      <c r="H25" s="16">
        <v>4029258899</v>
      </c>
      <c r="I25" s="16">
        <v>895852933</v>
      </c>
      <c r="J25" s="16">
        <v>1066573787</v>
      </c>
      <c r="K25" s="16">
        <v>6746936635</v>
      </c>
      <c r="L25" s="16">
        <v>2959556382</v>
      </c>
      <c r="M25" s="16">
        <v>745599915</v>
      </c>
      <c r="N25" s="16">
        <v>1704979249</v>
      </c>
      <c r="O25" s="16">
        <v>1111717839</v>
      </c>
      <c r="P25" s="16">
        <v>859674783</v>
      </c>
      <c r="Q25" s="16">
        <v>1238334523</v>
      </c>
      <c r="R25" s="16">
        <v>1671777122</v>
      </c>
      <c r="S25" s="16">
        <v>2531866996</v>
      </c>
      <c r="T25" s="16">
        <v>5716796534</v>
      </c>
      <c r="U25" s="9">
        <v>510139033</v>
      </c>
    </row>
    <row r="26" spans="1:21" x14ac:dyDescent="0.25">
      <c r="A26" s="20" t="s">
        <v>115</v>
      </c>
      <c r="B26" s="16">
        <v>1138379564</v>
      </c>
      <c r="C26" s="16">
        <v>1524202740</v>
      </c>
      <c r="D26" s="16">
        <v>1118205303</v>
      </c>
      <c r="E26" s="16">
        <v>441198844</v>
      </c>
      <c r="F26" s="16">
        <v>1703157753</v>
      </c>
      <c r="G26" s="16">
        <v>544547503</v>
      </c>
      <c r="H26" s="16">
        <v>4259044372</v>
      </c>
      <c r="I26" s="16">
        <v>739401614</v>
      </c>
      <c r="J26" s="16">
        <v>1044095348</v>
      </c>
      <c r="K26" s="16">
        <v>5375750412</v>
      </c>
      <c r="L26" s="16">
        <v>2562401271</v>
      </c>
      <c r="M26" s="16">
        <v>397602109</v>
      </c>
      <c r="N26" s="16">
        <v>1276757919</v>
      </c>
      <c r="O26" s="16">
        <v>937548935</v>
      </c>
      <c r="P26" s="16">
        <v>787409444</v>
      </c>
      <c r="Q26" s="16">
        <v>1263481953</v>
      </c>
      <c r="R26" s="16">
        <v>1707124683</v>
      </c>
      <c r="S26" s="16">
        <v>1615168455</v>
      </c>
      <c r="T26" s="16">
        <v>5749298978</v>
      </c>
      <c r="U26" s="9">
        <v>490062420</v>
      </c>
    </row>
    <row r="27" spans="1:21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6"/>
    </row>
    <row r="28" spans="1:21" x14ac:dyDescent="0.25">
      <c r="A28" s="20" t="s">
        <v>122</v>
      </c>
      <c r="B28" s="15">
        <f>+B25-B24</f>
        <v>-50815846</v>
      </c>
      <c r="C28" s="15">
        <f t="shared" ref="C28:U28" si="8">+C25-C24</f>
        <v>379992826</v>
      </c>
      <c r="D28" s="15">
        <f t="shared" si="8"/>
        <v>126448897</v>
      </c>
      <c r="E28" s="15">
        <f t="shared" si="8"/>
        <v>8291201</v>
      </c>
      <c r="F28" s="15">
        <f t="shared" si="8"/>
        <v>109575482</v>
      </c>
      <c r="G28" s="15">
        <f t="shared" si="8"/>
        <v>25904000</v>
      </c>
      <c r="H28" s="15">
        <f t="shared" si="8"/>
        <v>24921434</v>
      </c>
      <c r="I28" s="15">
        <f t="shared" si="8"/>
        <v>212081623</v>
      </c>
      <c r="J28" s="15">
        <f t="shared" si="8"/>
        <v>7311763</v>
      </c>
      <c r="K28" s="15">
        <f t="shared" si="8"/>
        <v>842501558</v>
      </c>
      <c r="L28" s="15">
        <f t="shared" si="8"/>
        <v>323635006</v>
      </c>
      <c r="M28" s="15">
        <f t="shared" si="8"/>
        <v>163728847</v>
      </c>
      <c r="N28" s="15">
        <f t="shared" si="8"/>
        <v>183191094</v>
      </c>
      <c r="O28" s="15">
        <f t="shared" si="8"/>
        <v>123474578</v>
      </c>
      <c r="P28" s="15">
        <f t="shared" si="8"/>
        <v>36064352</v>
      </c>
      <c r="Q28" s="15">
        <f t="shared" si="8"/>
        <v>0</v>
      </c>
      <c r="R28" s="15">
        <f t="shared" si="8"/>
        <v>-31004643</v>
      </c>
      <c r="S28" s="15">
        <f t="shared" si="8"/>
        <v>76260996</v>
      </c>
      <c r="T28" s="15">
        <f t="shared" si="8"/>
        <v>438881637</v>
      </c>
      <c r="U28" s="8">
        <f t="shared" si="8"/>
        <v>733669</v>
      </c>
    </row>
    <row r="29" spans="1:21" x14ac:dyDescent="0.25">
      <c r="A29" s="20" t="s">
        <v>123</v>
      </c>
      <c r="B29" s="15">
        <f>+B26-B24</f>
        <v>-134246945</v>
      </c>
      <c r="C29" s="15">
        <f t="shared" ref="C29:U29" si="9">+C26-C24</f>
        <v>-20358932</v>
      </c>
      <c r="D29" s="15">
        <f t="shared" si="9"/>
        <v>64034086</v>
      </c>
      <c r="E29" s="15">
        <f t="shared" si="9"/>
        <v>-172658411</v>
      </c>
      <c r="F29" s="15">
        <f t="shared" si="9"/>
        <v>-26981685</v>
      </c>
      <c r="G29" s="15">
        <f t="shared" si="9"/>
        <v>131509459</v>
      </c>
      <c r="H29" s="15">
        <f t="shared" si="9"/>
        <v>254706907</v>
      </c>
      <c r="I29" s="15">
        <f t="shared" si="9"/>
        <v>55630304</v>
      </c>
      <c r="J29" s="15">
        <f t="shared" si="9"/>
        <v>-15166676</v>
      </c>
      <c r="K29" s="15">
        <f t="shared" si="9"/>
        <v>-528684665</v>
      </c>
      <c r="L29" s="15">
        <f t="shared" si="9"/>
        <v>-73520105</v>
      </c>
      <c r="M29" s="15">
        <f t="shared" si="9"/>
        <v>-184268959</v>
      </c>
      <c r="N29" s="15">
        <f t="shared" si="9"/>
        <v>-245030236</v>
      </c>
      <c r="O29" s="15">
        <f t="shared" si="9"/>
        <v>-50694326</v>
      </c>
      <c r="P29" s="15">
        <f t="shared" si="9"/>
        <v>-36200987</v>
      </c>
      <c r="Q29" s="15">
        <f t="shared" si="9"/>
        <v>25147430</v>
      </c>
      <c r="R29" s="15">
        <f t="shared" si="9"/>
        <v>4342918</v>
      </c>
      <c r="S29" s="15">
        <f t="shared" si="9"/>
        <v>-840437545</v>
      </c>
      <c r="T29" s="15">
        <f t="shared" si="9"/>
        <v>471384081</v>
      </c>
      <c r="U29" s="8">
        <f t="shared" si="9"/>
        <v>-19342944</v>
      </c>
    </row>
    <row r="30" spans="1:21" x14ac:dyDescent="0.25">
      <c r="A30" s="20" t="s">
        <v>124</v>
      </c>
      <c r="B30" s="15">
        <f>+B26-B25</f>
        <v>-83431099</v>
      </c>
      <c r="C30" s="15">
        <f t="shared" ref="C30:U30" si="10">+C26-C25</f>
        <v>-400351758</v>
      </c>
      <c r="D30" s="15">
        <f t="shared" si="10"/>
        <v>-62414811</v>
      </c>
      <c r="E30" s="15">
        <f t="shared" si="10"/>
        <v>-180949612</v>
      </c>
      <c r="F30" s="15">
        <f t="shared" si="10"/>
        <v>-136557167</v>
      </c>
      <c r="G30" s="15">
        <f t="shared" si="10"/>
        <v>105605459</v>
      </c>
      <c r="H30" s="15">
        <f t="shared" si="10"/>
        <v>229785473</v>
      </c>
      <c r="I30" s="15">
        <f t="shared" si="10"/>
        <v>-156451319</v>
      </c>
      <c r="J30" s="15">
        <f t="shared" si="10"/>
        <v>-22478439</v>
      </c>
      <c r="K30" s="15">
        <f t="shared" si="10"/>
        <v>-1371186223</v>
      </c>
      <c r="L30" s="15">
        <f t="shared" si="10"/>
        <v>-397155111</v>
      </c>
      <c r="M30" s="15">
        <f t="shared" si="10"/>
        <v>-347997806</v>
      </c>
      <c r="N30" s="15">
        <f t="shared" si="10"/>
        <v>-428221330</v>
      </c>
      <c r="O30" s="15">
        <f t="shared" si="10"/>
        <v>-174168904</v>
      </c>
      <c r="P30" s="15">
        <f t="shared" si="10"/>
        <v>-72265339</v>
      </c>
      <c r="Q30" s="15">
        <f t="shared" si="10"/>
        <v>25147430</v>
      </c>
      <c r="R30" s="15">
        <f t="shared" si="10"/>
        <v>35347561</v>
      </c>
      <c r="S30" s="15">
        <f t="shared" si="10"/>
        <v>-916698541</v>
      </c>
      <c r="T30" s="15">
        <f t="shared" si="10"/>
        <v>32502444</v>
      </c>
      <c r="U30" s="8">
        <f t="shared" si="10"/>
        <v>-20076613</v>
      </c>
    </row>
    <row r="31" spans="1:21" x14ac:dyDescent="0.25">
      <c r="A31" s="20" t="s">
        <v>125</v>
      </c>
      <c r="B31" s="17">
        <f>IF(B24=0,0,B26*100/B24)</f>
        <v>89.451190584935389</v>
      </c>
      <c r="C31" s="17">
        <f t="shared" ref="C31:U31" si="11">IF(C24=0,0,C26*100/C24)</f>
        <v>98.681895817495075</v>
      </c>
      <c r="D31" s="17">
        <f t="shared" si="11"/>
        <v>106.0743534795259</v>
      </c>
      <c r="E31" s="17">
        <f t="shared" si="11"/>
        <v>71.873198598915309</v>
      </c>
      <c r="F31" s="17">
        <f t="shared" si="11"/>
        <v>98.440490725349278</v>
      </c>
      <c r="G31" s="17">
        <f t="shared" si="11"/>
        <v>131.83955108019057</v>
      </c>
      <c r="H31" s="17">
        <f t="shared" si="11"/>
        <v>106.36077526497883</v>
      </c>
      <c r="I31" s="17">
        <f t="shared" si="11"/>
        <v>108.13580552246336</v>
      </c>
      <c r="J31" s="17">
        <f t="shared" si="11"/>
        <v>98.568184674201063</v>
      </c>
      <c r="K31" s="17">
        <f t="shared" si="11"/>
        <v>91.045973778940748</v>
      </c>
      <c r="L31" s="17">
        <f t="shared" si="11"/>
        <v>97.210838469257894</v>
      </c>
      <c r="M31" s="17">
        <f t="shared" si="11"/>
        <v>68.331651265396815</v>
      </c>
      <c r="N31" s="17">
        <f t="shared" si="11"/>
        <v>83.898531790057206</v>
      </c>
      <c r="O31" s="17">
        <f t="shared" si="11"/>
        <v>94.870258366477245</v>
      </c>
      <c r="P31" s="17">
        <f t="shared" si="11"/>
        <v>95.604598286104022</v>
      </c>
      <c r="Q31" s="17">
        <f t="shared" si="11"/>
        <v>102.03074609751472</v>
      </c>
      <c r="R31" s="17">
        <f t="shared" si="11"/>
        <v>100.25504842072348</v>
      </c>
      <c r="S31" s="17">
        <f t="shared" si="11"/>
        <v>65.774739718016647</v>
      </c>
      <c r="T31" s="17">
        <f t="shared" si="11"/>
        <v>108.93125581217571</v>
      </c>
      <c r="U31" s="10">
        <f t="shared" si="11"/>
        <v>96.202838570816468</v>
      </c>
    </row>
    <row r="32" spans="1:21" x14ac:dyDescent="0.25">
      <c r="A32" s="20" t="s">
        <v>126</v>
      </c>
      <c r="B32" s="17">
        <f>IF(B25=0,0,B26*100/B25)</f>
        <v>93.171519816732854</v>
      </c>
      <c r="C32" s="17">
        <f t="shared" ref="C32:U32" si="12">IF(C25=0,0,C26*100/C25)</f>
        <v>79.197691807841963</v>
      </c>
      <c r="D32" s="17">
        <f t="shared" si="12"/>
        <v>94.713387459702389</v>
      </c>
      <c r="E32" s="17">
        <f t="shared" si="12"/>
        <v>70.915364290480539</v>
      </c>
      <c r="F32" s="17">
        <f t="shared" si="12"/>
        <v>92.577264797091502</v>
      </c>
      <c r="G32" s="17">
        <f t="shared" si="12"/>
        <v>124.05908945008694</v>
      </c>
      <c r="H32" s="17">
        <f t="shared" si="12"/>
        <v>105.70292152378268</v>
      </c>
      <c r="I32" s="17">
        <f t="shared" si="12"/>
        <v>82.53604880478747</v>
      </c>
      <c r="J32" s="17">
        <f t="shared" si="12"/>
        <v>97.892462830609574</v>
      </c>
      <c r="K32" s="17">
        <f t="shared" si="12"/>
        <v>79.676906762590335</v>
      </c>
      <c r="L32" s="17">
        <f t="shared" si="12"/>
        <v>86.580586421144247</v>
      </c>
      <c r="M32" s="17">
        <f t="shared" si="12"/>
        <v>53.326469196284712</v>
      </c>
      <c r="N32" s="17">
        <f t="shared" si="12"/>
        <v>74.88407379437848</v>
      </c>
      <c r="O32" s="17">
        <f t="shared" si="12"/>
        <v>84.33335349222547</v>
      </c>
      <c r="P32" s="17">
        <f t="shared" si="12"/>
        <v>91.593874750191432</v>
      </c>
      <c r="Q32" s="17">
        <f t="shared" si="12"/>
        <v>102.03074609751472</v>
      </c>
      <c r="R32" s="17">
        <f t="shared" si="12"/>
        <v>102.11437042263819</v>
      </c>
      <c r="S32" s="17">
        <f t="shared" si="12"/>
        <v>63.793574368311724</v>
      </c>
      <c r="T32" s="17">
        <f t="shared" si="12"/>
        <v>100.56854295594911</v>
      </c>
      <c r="U32" s="10">
        <f t="shared" si="12"/>
        <v>96.06448209188494</v>
      </c>
    </row>
    <row r="33" spans="1:21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6"/>
    </row>
    <row r="34" spans="1:21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6"/>
    </row>
    <row r="35" spans="1:21" x14ac:dyDescent="0.25">
      <c r="A35" s="20" t="s">
        <v>128</v>
      </c>
      <c r="B35" s="16">
        <v>836822639</v>
      </c>
      <c r="C35" s="16">
        <v>1382468723</v>
      </c>
      <c r="D35" s="16">
        <v>926698950</v>
      </c>
      <c r="E35" s="16">
        <v>540679205</v>
      </c>
      <c r="F35" s="16">
        <v>1680126038</v>
      </c>
      <c r="G35" s="16">
        <v>396512070</v>
      </c>
      <c r="H35" s="16">
        <v>3788023215</v>
      </c>
      <c r="I35" s="16">
        <v>678464310</v>
      </c>
      <c r="J35" s="16">
        <v>994017024</v>
      </c>
      <c r="K35" s="16">
        <v>5663182677</v>
      </c>
      <c r="L35" s="16">
        <v>2516131497</v>
      </c>
      <c r="M35" s="16">
        <v>522753416</v>
      </c>
      <c r="N35" s="16">
        <v>1265588350</v>
      </c>
      <c r="O35" s="16">
        <v>832967112</v>
      </c>
      <c r="P35" s="16">
        <v>782952931</v>
      </c>
      <c r="Q35" s="16">
        <v>1114601724</v>
      </c>
      <c r="R35" s="16">
        <v>1344289255</v>
      </c>
      <c r="S35" s="16">
        <v>1875423413</v>
      </c>
      <c r="T35" s="16">
        <v>4556980897</v>
      </c>
      <c r="U35" s="9">
        <v>303772341</v>
      </c>
    </row>
    <row r="36" spans="1:21" x14ac:dyDescent="0.25">
      <c r="A36" s="20" t="s">
        <v>129</v>
      </c>
      <c r="B36" s="16">
        <v>836637791</v>
      </c>
      <c r="C36" s="16">
        <v>1677590167</v>
      </c>
      <c r="D36" s="16">
        <v>1006226170</v>
      </c>
      <c r="E36" s="16">
        <v>531360951</v>
      </c>
      <c r="F36" s="16">
        <v>1781319970</v>
      </c>
      <c r="G36" s="16">
        <v>416917070</v>
      </c>
      <c r="H36" s="16">
        <v>3837219917</v>
      </c>
      <c r="I36" s="16">
        <v>889954137</v>
      </c>
      <c r="J36" s="16">
        <v>1002078787</v>
      </c>
      <c r="K36" s="16">
        <v>6510251128</v>
      </c>
      <c r="L36" s="16">
        <v>2790600910</v>
      </c>
      <c r="M36" s="16">
        <v>665176925</v>
      </c>
      <c r="N36" s="16">
        <v>1417436577</v>
      </c>
      <c r="O36" s="16">
        <v>958941690</v>
      </c>
      <c r="P36" s="16">
        <v>811269816</v>
      </c>
      <c r="Q36" s="16">
        <v>1114601724</v>
      </c>
      <c r="R36" s="16">
        <v>1318501687</v>
      </c>
      <c r="S36" s="16">
        <v>1959884997</v>
      </c>
      <c r="T36" s="16">
        <v>4916980897</v>
      </c>
      <c r="U36" s="9">
        <v>310824909</v>
      </c>
    </row>
    <row r="37" spans="1:21" x14ac:dyDescent="0.25">
      <c r="A37" s="20" t="s">
        <v>130</v>
      </c>
      <c r="B37" s="16">
        <v>813921529</v>
      </c>
      <c r="C37" s="16">
        <v>1348131020</v>
      </c>
      <c r="D37" s="16">
        <v>982855493</v>
      </c>
      <c r="E37" s="16">
        <v>377071223</v>
      </c>
      <c r="F37" s="16">
        <v>1638024603</v>
      </c>
      <c r="G37" s="16">
        <v>526305042</v>
      </c>
      <c r="H37" s="16">
        <v>4117147429</v>
      </c>
      <c r="I37" s="16">
        <v>732882139</v>
      </c>
      <c r="J37" s="16">
        <v>1006972080</v>
      </c>
      <c r="K37" s="16">
        <v>5173611970</v>
      </c>
      <c r="L37" s="16">
        <v>2426248712</v>
      </c>
      <c r="M37" s="16">
        <v>315905930</v>
      </c>
      <c r="N37" s="16">
        <v>1020128023</v>
      </c>
      <c r="O37" s="16">
        <v>803982056</v>
      </c>
      <c r="P37" s="16">
        <v>745389342</v>
      </c>
      <c r="Q37" s="16">
        <v>1125941581</v>
      </c>
      <c r="R37" s="16">
        <v>1415963721</v>
      </c>
      <c r="S37" s="16">
        <v>1348535728</v>
      </c>
      <c r="T37" s="16">
        <v>5064764006</v>
      </c>
      <c r="U37" s="9">
        <v>292949168</v>
      </c>
    </row>
    <row r="38" spans="1:21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6"/>
    </row>
    <row r="39" spans="1:21" x14ac:dyDescent="0.25">
      <c r="A39" s="20" t="s">
        <v>131</v>
      </c>
      <c r="B39" s="15">
        <f>+B36-B35</f>
        <v>-184848</v>
      </c>
      <c r="C39" s="15">
        <f t="shared" ref="C39:U39" si="13">+C36-C35</f>
        <v>295121444</v>
      </c>
      <c r="D39" s="15">
        <f t="shared" si="13"/>
        <v>79527220</v>
      </c>
      <c r="E39" s="15">
        <f t="shared" si="13"/>
        <v>-9318254</v>
      </c>
      <c r="F39" s="15">
        <f t="shared" si="13"/>
        <v>101193932</v>
      </c>
      <c r="G39" s="15">
        <f t="shared" si="13"/>
        <v>20405000</v>
      </c>
      <c r="H39" s="15">
        <f t="shared" si="13"/>
        <v>49196702</v>
      </c>
      <c r="I39" s="15">
        <f t="shared" si="13"/>
        <v>211489827</v>
      </c>
      <c r="J39" s="15">
        <f t="shared" si="13"/>
        <v>8061763</v>
      </c>
      <c r="K39" s="15">
        <f t="shared" si="13"/>
        <v>847068451</v>
      </c>
      <c r="L39" s="15">
        <f t="shared" si="13"/>
        <v>274469413</v>
      </c>
      <c r="M39" s="15">
        <f t="shared" si="13"/>
        <v>142423509</v>
      </c>
      <c r="N39" s="15">
        <f t="shared" si="13"/>
        <v>151848227</v>
      </c>
      <c r="O39" s="15">
        <f t="shared" si="13"/>
        <v>125974578</v>
      </c>
      <c r="P39" s="15">
        <f t="shared" si="13"/>
        <v>28316885</v>
      </c>
      <c r="Q39" s="15">
        <f t="shared" si="13"/>
        <v>0</v>
      </c>
      <c r="R39" s="15">
        <f t="shared" si="13"/>
        <v>-25787568</v>
      </c>
      <c r="S39" s="15">
        <f t="shared" si="13"/>
        <v>84461584</v>
      </c>
      <c r="T39" s="15">
        <f t="shared" si="13"/>
        <v>360000000</v>
      </c>
      <c r="U39" s="8">
        <f t="shared" si="13"/>
        <v>7052568</v>
      </c>
    </row>
    <row r="40" spans="1:21" x14ac:dyDescent="0.25">
      <c r="A40" s="20" t="s">
        <v>123</v>
      </c>
      <c r="B40" s="15">
        <f>+B37-B35</f>
        <v>-22901110</v>
      </c>
      <c r="C40" s="15">
        <f t="shared" ref="C40:U40" si="14">+C37-C35</f>
        <v>-34337703</v>
      </c>
      <c r="D40" s="15">
        <f t="shared" si="14"/>
        <v>56156543</v>
      </c>
      <c r="E40" s="15">
        <f t="shared" si="14"/>
        <v>-163607982</v>
      </c>
      <c r="F40" s="15">
        <f t="shared" si="14"/>
        <v>-42101435</v>
      </c>
      <c r="G40" s="15">
        <f t="shared" si="14"/>
        <v>129792972</v>
      </c>
      <c r="H40" s="15">
        <f t="shared" si="14"/>
        <v>329124214</v>
      </c>
      <c r="I40" s="15">
        <f t="shared" si="14"/>
        <v>54417829</v>
      </c>
      <c r="J40" s="15">
        <f t="shared" si="14"/>
        <v>12955056</v>
      </c>
      <c r="K40" s="15">
        <f t="shared" si="14"/>
        <v>-489570707</v>
      </c>
      <c r="L40" s="15">
        <f t="shared" si="14"/>
        <v>-89882785</v>
      </c>
      <c r="M40" s="15">
        <f t="shared" si="14"/>
        <v>-206847486</v>
      </c>
      <c r="N40" s="15">
        <f t="shared" si="14"/>
        <v>-245460327</v>
      </c>
      <c r="O40" s="15">
        <f t="shared" si="14"/>
        <v>-28985056</v>
      </c>
      <c r="P40" s="15">
        <f t="shared" si="14"/>
        <v>-37563589</v>
      </c>
      <c r="Q40" s="15">
        <f t="shared" si="14"/>
        <v>11339857</v>
      </c>
      <c r="R40" s="15">
        <f t="shared" si="14"/>
        <v>71674466</v>
      </c>
      <c r="S40" s="15">
        <f t="shared" si="14"/>
        <v>-526887685</v>
      </c>
      <c r="T40" s="15">
        <f t="shared" si="14"/>
        <v>507783109</v>
      </c>
      <c r="U40" s="8">
        <f t="shared" si="14"/>
        <v>-10823173</v>
      </c>
    </row>
    <row r="41" spans="1:21" x14ac:dyDescent="0.25">
      <c r="A41" s="20" t="s">
        <v>124</v>
      </c>
      <c r="B41" s="15">
        <f>+B37-B36</f>
        <v>-22716262</v>
      </c>
      <c r="C41" s="15">
        <f t="shared" ref="C41:U41" si="15">+C37-C36</f>
        <v>-329459147</v>
      </c>
      <c r="D41" s="15">
        <f t="shared" si="15"/>
        <v>-23370677</v>
      </c>
      <c r="E41" s="15">
        <f t="shared" si="15"/>
        <v>-154289728</v>
      </c>
      <c r="F41" s="15">
        <f t="shared" si="15"/>
        <v>-143295367</v>
      </c>
      <c r="G41" s="15">
        <f t="shared" si="15"/>
        <v>109387972</v>
      </c>
      <c r="H41" s="15">
        <f t="shared" si="15"/>
        <v>279927512</v>
      </c>
      <c r="I41" s="15">
        <f t="shared" si="15"/>
        <v>-157071998</v>
      </c>
      <c r="J41" s="15">
        <f t="shared" si="15"/>
        <v>4893293</v>
      </c>
      <c r="K41" s="15">
        <f t="shared" si="15"/>
        <v>-1336639158</v>
      </c>
      <c r="L41" s="15">
        <f t="shared" si="15"/>
        <v>-364352198</v>
      </c>
      <c r="M41" s="15">
        <f t="shared" si="15"/>
        <v>-349270995</v>
      </c>
      <c r="N41" s="15">
        <f t="shared" si="15"/>
        <v>-397308554</v>
      </c>
      <c r="O41" s="15">
        <f t="shared" si="15"/>
        <v>-154959634</v>
      </c>
      <c r="P41" s="15">
        <f t="shared" si="15"/>
        <v>-65880474</v>
      </c>
      <c r="Q41" s="15">
        <f t="shared" si="15"/>
        <v>11339857</v>
      </c>
      <c r="R41" s="15">
        <f t="shared" si="15"/>
        <v>97462034</v>
      </c>
      <c r="S41" s="15">
        <f t="shared" si="15"/>
        <v>-611349269</v>
      </c>
      <c r="T41" s="15">
        <f t="shared" si="15"/>
        <v>147783109</v>
      </c>
      <c r="U41" s="8">
        <f t="shared" si="15"/>
        <v>-17875741</v>
      </c>
    </row>
    <row r="42" spans="1:21" x14ac:dyDescent="0.25">
      <c r="A42" s="20" t="s">
        <v>125</v>
      </c>
      <c r="B42" s="17">
        <f>IF(B35=0,0,B37*100/B35)</f>
        <v>97.263325711722288</v>
      </c>
      <c r="C42" s="17">
        <f t="shared" ref="C42:U42" si="16">IF(C35=0,0,C37*100/C35)</f>
        <v>97.516203988652549</v>
      </c>
      <c r="D42" s="17">
        <f t="shared" si="16"/>
        <v>106.05984748337094</v>
      </c>
      <c r="E42" s="17">
        <f t="shared" si="16"/>
        <v>69.740285831780781</v>
      </c>
      <c r="F42" s="17">
        <f t="shared" si="16"/>
        <v>97.49415019779606</v>
      </c>
      <c r="G42" s="17">
        <f t="shared" si="16"/>
        <v>132.73367491688211</v>
      </c>
      <c r="H42" s="17">
        <f t="shared" si="16"/>
        <v>108.68854796603985</v>
      </c>
      <c r="I42" s="17">
        <f t="shared" si="16"/>
        <v>108.02073568173394</v>
      </c>
      <c r="J42" s="17">
        <f t="shared" si="16"/>
        <v>101.30330323195753</v>
      </c>
      <c r="K42" s="17">
        <f t="shared" si="16"/>
        <v>91.355201925795129</v>
      </c>
      <c r="L42" s="17">
        <f t="shared" si="16"/>
        <v>96.427738967253191</v>
      </c>
      <c r="M42" s="17">
        <f t="shared" si="16"/>
        <v>60.431155556523422</v>
      </c>
      <c r="N42" s="17">
        <f t="shared" si="16"/>
        <v>80.605042152924369</v>
      </c>
      <c r="O42" s="17">
        <f t="shared" si="16"/>
        <v>96.520264055755419</v>
      </c>
      <c r="P42" s="17">
        <f t="shared" si="16"/>
        <v>95.202318362609205</v>
      </c>
      <c r="Q42" s="17">
        <f t="shared" si="16"/>
        <v>101.01739094385252</v>
      </c>
      <c r="R42" s="17">
        <f t="shared" si="16"/>
        <v>105.33177407566201</v>
      </c>
      <c r="S42" s="17">
        <f t="shared" si="16"/>
        <v>71.905667736270289</v>
      </c>
      <c r="T42" s="17">
        <f t="shared" si="16"/>
        <v>111.14297207904227</v>
      </c>
      <c r="U42" s="10">
        <f t="shared" si="16"/>
        <v>96.437077528398149</v>
      </c>
    </row>
    <row r="43" spans="1:21" x14ac:dyDescent="0.25">
      <c r="A43" s="20" t="s">
        <v>126</v>
      </c>
      <c r="B43" s="17">
        <f>IF(B36=0,0,B37*100/B36)</f>
        <v>97.284815215811832</v>
      </c>
      <c r="C43" s="17">
        <f t="shared" ref="C43:U43" si="17">IF(C36=0,0,C37*100/C36)</f>
        <v>80.361166065418402</v>
      </c>
      <c r="D43" s="17">
        <f t="shared" si="17"/>
        <v>97.677393244502881</v>
      </c>
      <c r="E43" s="17">
        <f t="shared" si="17"/>
        <v>70.963291956318415</v>
      </c>
      <c r="F43" s="17">
        <f t="shared" si="17"/>
        <v>91.955663810359681</v>
      </c>
      <c r="G43" s="17">
        <f t="shared" si="17"/>
        <v>126.2373454749646</v>
      </c>
      <c r="H43" s="17">
        <f t="shared" si="17"/>
        <v>107.2950604358077</v>
      </c>
      <c r="I43" s="17">
        <f t="shared" si="17"/>
        <v>82.350551397009795</v>
      </c>
      <c r="J43" s="17">
        <f t="shared" si="17"/>
        <v>100.48831419879164</v>
      </c>
      <c r="K43" s="17">
        <f t="shared" si="17"/>
        <v>79.4687004891219</v>
      </c>
      <c r="L43" s="17">
        <f t="shared" si="17"/>
        <v>86.943593521583139</v>
      </c>
      <c r="M43" s="17">
        <f t="shared" si="17"/>
        <v>47.492015752049724</v>
      </c>
      <c r="N43" s="17">
        <f t="shared" si="17"/>
        <v>71.969923702625039</v>
      </c>
      <c r="O43" s="17">
        <f t="shared" si="17"/>
        <v>83.840557187580401</v>
      </c>
      <c r="P43" s="17">
        <f t="shared" si="17"/>
        <v>91.879338698335104</v>
      </c>
      <c r="Q43" s="17">
        <f t="shared" si="17"/>
        <v>101.01739094385252</v>
      </c>
      <c r="R43" s="17">
        <f t="shared" si="17"/>
        <v>107.39187783837852</v>
      </c>
      <c r="S43" s="17">
        <f t="shared" si="17"/>
        <v>68.80688050901999</v>
      </c>
      <c r="T43" s="17">
        <f t="shared" si="17"/>
        <v>103.00556605965598</v>
      </c>
      <c r="U43" s="10">
        <f t="shared" si="17"/>
        <v>94.248935499567693</v>
      </c>
    </row>
    <row r="44" spans="1:21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6"/>
    </row>
    <row r="45" spans="1:21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6"/>
    </row>
    <row r="46" spans="1:21" x14ac:dyDescent="0.25">
      <c r="A46" s="20" t="s">
        <v>128</v>
      </c>
      <c r="B46" s="16">
        <v>310331314</v>
      </c>
      <c r="C46" s="16">
        <v>353097261</v>
      </c>
      <c r="D46" s="16">
        <v>303593623</v>
      </c>
      <c r="E46" s="16">
        <v>134199014</v>
      </c>
      <c r="F46" s="16">
        <v>367293327</v>
      </c>
      <c r="G46" s="16">
        <v>92381877</v>
      </c>
      <c r="H46" s="16">
        <v>837005607</v>
      </c>
      <c r="I46" s="16">
        <v>268677309</v>
      </c>
      <c r="J46" s="16">
        <v>223837269</v>
      </c>
      <c r="K46" s="16">
        <v>1264153060</v>
      </c>
      <c r="L46" s="16">
        <v>924594205</v>
      </c>
      <c r="M46" s="16">
        <v>147610764</v>
      </c>
      <c r="N46" s="16">
        <v>249214763</v>
      </c>
      <c r="O46" s="16">
        <v>333169642</v>
      </c>
      <c r="P46" s="16">
        <v>240792450</v>
      </c>
      <c r="Q46" s="16">
        <v>294379000</v>
      </c>
      <c r="R46" s="16">
        <v>687125566</v>
      </c>
      <c r="S46" s="16">
        <v>746392084</v>
      </c>
      <c r="T46" s="16">
        <v>1355749365</v>
      </c>
      <c r="U46" s="9">
        <v>195208825</v>
      </c>
    </row>
    <row r="47" spans="1:21" x14ac:dyDescent="0.25">
      <c r="A47" s="20" t="s">
        <v>129</v>
      </c>
      <c r="B47" s="16">
        <v>308556947</v>
      </c>
      <c r="C47" s="16">
        <v>372572085</v>
      </c>
      <c r="D47" s="16">
        <v>304540899</v>
      </c>
      <c r="E47" s="16">
        <v>124568972</v>
      </c>
      <c r="F47" s="16">
        <v>368422584</v>
      </c>
      <c r="G47" s="16">
        <v>92381877</v>
      </c>
      <c r="H47" s="16">
        <v>837005663</v>
      </c>
      <c r="I47" s="16">
        <v>273729688</v>
      </c>
      <c r="J47" s="16">
        <v>231785974</v>
      </c>
      <c r="K47" s="16">
        <v>1264153060</v>
      </c>
      <c r="L47" s="16">
        <v>904964205</v>
      </c>
      <c r="M47" s="16">
        <v>147610764</v>
      </c>
      <c r="N47" s="16">
        <v>263952393</v>
      </c>
      <c r="O47" s="16">
        <v>299459590</v>
      </c>
      <c r="P47" s="16">
        <v>255161753</v>
      </c>
      <c r="Q47" s="16">
        <v>294379000</v>
      </c>
      <c r="R47" s="16">
        <v>686549456</v>
      </c>
      <c r="S47" s="16">
        <v>776878932</v>
      </c>
      <c r="T47" s="16">
        <v>1105749365</v>
      </c>
      <c r="U47" s="9">
        <v>189842416</v>
      </c>
    </row>
    <row r="48" spans="1:21" x14ac:dyDescent="0.25">
      <c r="A48" s="20" t="s">
        <v>130</v>
      </c>
      <c r="B48" s="16">
        <v>291511901</v>
      </c>
      <c r="C48" s="16">
        <v>364618641</v>
      </c>
      <c r="D48" s="16">
        <v>301762262</v>
      </c>
      <c r="E48" s="16">
        <v>109880573</v>
      </c>
      <c r="F48" s="16">
        <v>376051202</v>
      </c>
      <c r="G48" s="16">
        <v>138820037</v>
      </c>
      <c r="H48" s="16">
        <v>754262754</v>
      </c>
      <c r="I48" s="16">
        <v>266905901</v>
      </c>
      <c r="J48" s="16">
        <v>225122261</v>
      </c>
      <c r="K48" s="16">
        <v>1183957696</v>
      </c>
      <c r="L48" s="16">
        <v>903565232</v>
      </c>
      <c r="M48" s="16">
        <v>149855044</v>
      </c>
      <c r="N48" s="16">
        <v>235250981</v>
      </c>
      <c r="O48" s="16">
        <v>287750477</v>
      </c>
      <c r="P48" s="16">
        <v>244556018</v>
      </c>
      <c r="Q48" s="16">
        <v>276614984</v>
      </c>
      <c r="R48" s="16">
        <v>782895404</v>
      </c>
      <c r="S48" s="16">
        <v>717517378</v>
      </c>
      <c r="T48" s="16">
        <v>1531548936</v>
      </c>
      <c r="U48" s="9">
        <v>188232290</v>
      </c>
    </row>
    <row r="49" spans="1:21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6"/>
    </row>
    <row r="50" spans="1:21" x14ac:dyDescent="0.25">
      <c r="A50" s="20" t="s">
        <v>133</v>
      </c>
      <c r="B50" s="15">
        <f>+B47-B46</f>
        <v>-1774367</v>
      </c>
      <c r="C50" s="15">
        <f t="shared" ref="C50:U50" si="18">+C47-C46</f>
        <v>19474824</v>
      </c>
      <c r="D50" s="15">
        <f t="shared" si="18"/>
        <v>947276</v>
      </c>
      <c r="E50" s="15">
        <f t="shared" si="18"/>
        <v>-9630042</v>
      </c>
      <c r="F50" s="15">
        <f t="shared" si="18"/>
        <v>1129257</v>
      </c>
      <c r="G50" s="15">
        <f t="shared" si="18"/>
        <v>0</v>
      </c>
      <c r="H50" s="15">
        <f t="shared" si="18"/>
        <v>56</v>
      </c>
      <c r="I50" s="15">
        <f t="shared" si="18"/>
        <v>5052379</v>
      </c>
      <c r="J50" s="15">
        <f t="shared" si="18"/>
        <v>7948705</v>
      </c>
      <c r="K50" s="15">
        <f t="shared" si="18"/>
        <v>0</v>
      </c>
      <c r="L50" s="15">
        <f t="shared" si="18"/>
        <v>-19630000</v>
      </c>
      <c r="M50" s="15">
        <f t="shared" si="18"/>
        <v>0</v>
      </c>
      <c r="N50" s="15">
        <f t="shared" si="18"/>
        <v>14737630</v>
      </c>
      <c r="O50" s="15">
        <f t="shared" si="18"/>
        <v>-33710052</v>
      </c>
      <c r="P50" s="15">
        <f t="shared" si="18"/>
        <v>14369303</v>
      </c>
      <c r="Q50" s="15">
        <f t="shared" si="18"/>
        <v>0</v>
      </c>
      <c r="R50" s="15">
        <f t="shared" si="18"/>
        <v>-576110</v>
      </c>
      <c r="S50" s="15">
        <f t="shared" si="18"/>
        <v>30486848</v>
      </c>
      <c r="T50" s="15">
        <f t="shared" si="18"/>
        <v>-250000000</v>
      </c>
      <c r="U50" s="8">
        <f t="shared" si="18"/>
        <v>-5366409</v>
      </c>
    </row>
    <row r="51" spans="1:21" x14ac:dyDescent="0.25">
      <c r="A51" s="20" t="s">
        <v>123</v>
      </c>
      <c r="B51" s="15">
        <f>+B48-B46</f>
        <v>-18819413</v>
      </c>
      <c r="C51" s="15">
        <f t="shared" ref="C51:U51" si="19">+C48-C46</f>
        <v>11521380</v>
      </c>
      <c r="D51" s="15">
        <f t="shared" si="19"/>
        <v>-1831361</v>
      </c>
      <c r="E51" s="15">
        <f t="shared" si="19"/>
        <v>-24318441</v>
      </c>
      <c r="F51" s="15">
        <f t="shared" si="19"/>
        <v>8757875</v>
      </c>
      <c r="G51" s="15">
        <f t="shared" si="19"/>
        <v>46438160</v>
      </c>
      <c r="H51" s="15">
        <f t="shared" si="19"/>
        <v>-82742853</v>
      </c>
      <c r="I51" s="15">
        <f t="shared" si="19"/>
        <v>-1771408</v>
      </c>
      <c r="J51" s="15">
        <f t="shared" si="19"/>
        <v>1284992</v>
      </c>
      <c r="K51" s="15">
        <f t="shared" si="19"/>
        <v>-80195364</v>
      </c>
      <c r="L51" s="15">
        <f t="shared" si="19"/>
        <v>-21028973</v>
      </c>
      <c r="M51" s="15">
        <f t="shared" si="19"/>
        <v>2244280</v>
      </c>
      <c r="N51" s="15">
        <f t="shared" si="19"/>
        <v>-13963782</v>
      </c>
      <c r="O51" s="15">
        <f t="shared" si="19"/>
        <v>-45419165</v>
      </c>
      <c r="P51" s="15">
        <f t="shared" si="19"/>
        <v>3763568</v>
      </c>
      <c r="Q51" s="15">
        <f t="shared" si="19"/>
        <v>-17764016</v>
      </c>
      <c r="R51" s="15">
        <f t="shared" si="19"/>
        <v>95769838</v>
      </c>
      <c r="S51" s="15">
        <f t="shared" si="19"/>
        <v>-28874706</v>
      </c>
      <c r="T51" s="15">
        <f t="shared" si="19"/>
        <v>175799571</v>
      </c>
      <c r="U51" s="8">
        <f t="shared" si="19"/>
        <v>-6976535</v>
      </c>
    </row>
    <row r="52" spans="1:21" x14ac:dyDescent="0.25">
      <c r="A52" s="20" t="s">
        <v>124</v>
      </c>
      <c r="B52" s="15">
        <f>+B48-B47</f>
        <v>-17045046</v>
      </c>
      <c r="C52" s="15">
        <f t="shared" ref="C52:U52" si="20">+C48-C47</f>
        <v>-7953444</v>
      </c>
      <c r="D52" s="15">
        <f t="shared" si="20"/>
        <v>-2778637</v>
      </c>
      <c r="E52" s="15">
        <f t="shared" si="20"/>
        <v>-14688399</v>
      </c>
      <c r="F52" s="15">
        <f t="shared" si="20"/>
        <v>7628618</v>
      </c>
      <c r="G52" s="15">
        <f t="shared" si="20"/>
        <v>46438160</v>
      </c>
      <c r="H52" s="15">
        <f t="shared" si="20"/>
        <v>-82742909</v>
      </c>
      <c r="I52" s="15">
        <f t="shared" si="20"/>
        <v>-6823787</v>
      </c>
      <c r="J52" s="15">
        <f t="shared" si="20"/>
        <v>-6663713</v>
      </c>
      <c r="K52" s="15">
        <f t="shared" si="20"/>
        <v>-80195364</v>
      </c>
      <c r="L52" s="15">
        <f t="shared" si="20"/>
        <v>-1398973</v>
      </c>
      <c r="M52" s="15">
        <f t="shared" si="20"/>
        <v>2244280</v>
      </c>
      <c r="N52" s="15">
        <f t="shared" si="20"/>
        <v>-28701412</v>
      </c>
      <c r="O52" s="15">
        <f t="shared" si="20"/>
        <v>-11709113</v>
      </c>
      <c r="P52" s="15">
        <f t="shared" si="20"/>
        <v>-10605735</v>
      </c>
      <c r="Q52" s="15">
        <f t="shared" si="20"/>
        <v>-17764016</v>
      </c>
      <c r="R52" s="15">
        <f t="shared" si="20"/>
        <v>96345948</v>
      </c>
      <c r="S52" s="15">
        <f t="shared" si="20"/>
        <v>-59361554</v>
      </c>
      <c r="T52" s="15">
        <f t="shared" si="20"/>
        <v>425799571</v>
      </c>
      <c r="U52" s="8">
        <f t="shared" si="20"/>
        <v>-1610126</v>
      </c>
    </row>
    <row r="53" spans="1:21" x14ac:dyDescent="0.25">
      <c r="A53" s="20" t="s">
        <v>125</v>
      </c>
      <c r="B53" s="17">
        <f>IF(B46=0,0,B48*100/B46)</f>
        <v>93.935702859815166</v>
      </c>
      <c r="C53" s="17">
        <f t="shared" ref="C53:U53" si="21">IF(C46=0,0,C48*100/C46)</f>
        <v>103.26294799550993</v>
      </c>
      <c r="D53" s="17">
        <f t="shared" si="21"/>
        <v>99.396772243796434</v>
      </c>
      <c r="E53" s="17">
        <f t="shared" si="21"/>
        <v>81.878822895077306</v>
      </c>
      <c r="F53" s="17">
        <f t="shared" si="21"/>
        <v>102.38443618661223</v>
      </c>
      <c r="G53" s="17">
        <f t="shared" si="21"/>
        <v>150.2676082236346</v>
      </c>
      <c r="H53" s="17">
        <f t="shared" si="21"/>
        <v>90.114420703038377</v>
      </c>
      <c r="I53" s="17">
        <f t="shared" si="21"/>
        <v>99.340693113760494</v>
      </c>
      <c r="J53" s="17">
        <f t="shared" si="21"/>
        <v>100.57407419494561</v>
      </c>
      <c r="K53" s="17">
        <f t="shared" si="21"/>
        <v>93.656198245487772</v>
      </c>
      <c r="L53" s="17">
        <f t="shared" si="21"/>
        <v>97.725599740266603</v>
      </c>
      <c r="M53" s="17">
        <f t="shared" si="21"/>
        <v>101.52040402690416</v>
      </c>
      <c r="N53" s="17">
        <f t="shared" si="21"/>
        <v>94.39688811693712</v>
      </c>
      <c r="O53" s="17">
        <f t="shared" si="21"/>
        <v>86.36755596117608</v>
      </c>
      <c r="P53" s="17">
        <f t="shared" si="21"/>
        <v>101.56299252738198</v>
      </c>
      <c r="Q53" s="17">
        <f t="shared" si="21"/>
        <v>93.965596730745062</v>
      </c>
      <c r="R53" s="17">
        <f t="shared" si="21"/>
        <v>113.93774918862501</v>
      </c>
      <c r="S53" s="17">
        <f t="shared" si="21"/>
        <v>96.131429228823393</v>
      </c>
      <c r="T53" s="17">
        <f t="shared" si="21"/>
        <v>112.96696687001582</v>
      </c>
      <c r="U53" s="10">
        <f t="shared" si="21"/>
        <v>96.426117005724507</v>
      </c>
    </row>
    <row r="54" spans="1:21" x14ac:dyDescent="0.25">
      <c r="A54" s="20" t="s">
        <v>126</v>
      </c>
      <c r="B54" s="17">
        <f>IF(B47=0,0,B48*100/B47)</f>
        <v>94.475883247574387</v>
      </c>
      <c r="C54" s="17">
        <f t="shared" ref="C54:U54" si="22">IF(C47=0,0,C48*100/C47)</f>
        <v>97.86526035626099</v>
      </c>
      <c r="D54" s="17">
        <f t="shared" si="22"/>
        <v>99.087598083172395</v>
      </c>
      <c r="E54" s="17">
        <f t="shared" si="22"/>
        <v>88.208621485613605</v>
      </c>
      <c r="F54" s="17">
        <f t="shared" si="22"/>
        <v>102.07061627904982</v>
      </c>
      <c r="G54" s="17">
        <f t="shared" si="22"/>
        <v>150.2676082236346</v>
      </c>
      <c r="H54" s="17">
        <f t="shared" si="22"/>
        <v>90.114414673918404</v>
      </c>
      <c r="I54" s="17">
        <f t="shared" si="22"/>
        <v>97.507107449740715</v>
      </c>
      <c r="J54" s="17">
        <f t="shared" si="22"/>
        <v>97.125057705174171</v>
      </c>
      <c r="K54" s="17">
        <f t="shared" si="22"/>
        <v>93.656198245487772</v>
      </c>
      <c r="L54" s="17">
        <f t="shared" si="22"/>
        <v>99.845411233696254</v>
      </c>
      <c r="M54" s="17">
        <f t="shared" si="22"/>
        <v>101.52040402690416</v>
      </c>
      <c r="N54" s="17">
        <f t="shared" si="22"/>
        <v>89.126292179514351</v>
      </c>
      <c r="O54" s="17">
        <f t="shared" si="22"/>
        <v>96.08991884347401</v>
      </c>
      <c r="P54" s="17">
        <f t="shared" si="22"/>
        <v>95.843524793466983</v>
      </c>
      <c r="Q54" s="17">
        <f t="shared" si="22"/>
        <v>93.965596730745062</v>
      </c>
      <c r="R54" s="17">
        <f t="shared" si="22"/>
        <v>114.0333587271825</v>
      </c>
      <c r="S54" s="17">
        <f t="shared" si="22"/>
        <v>92.358969775743645</v>
      </c>
      <c r="T54" s="17">
        <f t="shared" si="22"/>
        <v>138.50778345235585</v>
      </c>
      <c r="U54" s="10">
        <f t="shared" si="22"/>
        <v>99.151861826284389</v>
      </c>
    </row>
    <row r="55" spans="1:21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6"/>
    </row>
    <row r="56" spans="1:21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6"/>
    </row>
    <row r="57" spans="1:21" x14ac:dyDescent="0.25">
      <c r="A57" s="20" t="s">
        <v>128</v>
      </c>
      <c r="B57" s="16">
        <v>435803870</v>
      </c>
      <c r="C57" s="16">
        <v>162092949</v>
      </c>
      <c r="D57" s="16">
        <v>127472267</v>
      </c>
      <c r="E57" s="16">
        <v>73178050</v>
      </c>
      <c r="F57" s="16">
        <v>50013400</v>
      </c>
      <c r="G57" s="16">
        <v>16525974</v>
      </c>
      <c r="H57" s="16">
        <v>216314250</v>
      </c>
      <c r="I57" s="16">
        <v>5307000</v>
      </c>
      <c r="J57" s="16">
        <v>65245000</v>
      </c>
      <c r="K57" s="16">
        <v>241252400</v>
      </c>
      <c r="L57" s="16">
        <v>119789879</v>
      </c>
      <c r="M57" s="16">
        <v>59117652</v>
      </c>
      <c r="N57" s="16">
        <v>256199805</v>
      </c>
      <c r="O57" s="16">
        <v>155276149</v>
      </c>
      <c r="P57" s="16">
        <v>40657500</v>
      </c>
      <c r="Q57" s="16">
        <v>123732799</v>
      </c>
      <c r="R57" s="16">
        <v>358492510</v>
      </c>
      <c r="S57" s="16">
        <v>580182587</v>
      </c>
      <c r="T57" s="16">
        <v>720934000</v>
      </c>
      <c r="U57" s="9">
        <v>205633023</v>
      </c>
    </row>
    <row r="58" spans="1:21" x14ac:dyDescent="0.25">
      <c r="A58" s="20" t="s">
        <v>129</v>
      </c>
      <c r="B58" s="16">
        <v>385172872</v>
      </c>
      <c r="C58" s="16">
        <v>246964331</v>
      </c>
      <c r="D58" s="16">
        <v>174393944</v>
      </c>
      <c r="E58" s="16">
        <v>90787505</v>
      </c>
      <c r="F58" s="16">
        <v>58394950</v>
      </c>
      <c r="G58" s="16">
        <v>22024974</v>
      </c>
      <c r="H58" s="16">
        <v>192038982</v>
      </c>
      <c r="I58" s="16">
        <v>5898796</v>
      </c>
      <c r="J58" s="16">
        <v>64495000</v>
      </c>
      <c r="K58" s="16">
        <v>236685507</v>
      </c>
      <c r="L58" s="16">
        <v>168955472</v>
      </c>
      <c r="M58" s="16">
        <v>80422990</v>
      </c>
      <c r="N58" s="16">
        <v>287542672</v>
      </c>
      <c r="O58" s="16">
        <v>152776149</v>
      </c>
      <c r="P58" s="16">
        <v>48404967</v>
      </c>
      <c r="Q58" s="16">
        <v>123732799</v>
      </c>
      <c r="R58" s="16">
        <v>353275435</v>
      </c>
      <c r="S58" s="16">
        <v>571981999</v>
      </c>
      <c r="T58" s="16">
        <v>799815637</v>
      </c>
      <c r="U58" s="9">
        <v>199314124</v>
      </c>
    </row>
    <row r="59" spans="1:21" x14ac:dyDescent="0.25">
      <c r="A59" s="20" t="s">
        <v>130</v>
      </c>
      <c r="B59" s="16">
        <v>324458035</v>
      </c>
      <c r="C59" s="16">
        <v>176071720</v>
      </c>
      <c r="D59" s="16">
        <v>135349810</v>
      </c>
      <c r="E59" s="16">
        <v>64127621</v>
      </c>
      <c r="F59" s="16">
        <v>65133150</v>
      </c>
      <c r="G59" s="16">
        <v>18242461</v>
      </c>
      <c r="H59" s="16">
        <v>141896943</v>
      </c>
      <c r="I59" s="16">
        <v>6519475</v>
      </c>
      <c r="J59" s="16">
        <v>37123268</v>
      </c>
      <c r="K59" s="16">
        <v>202138442</v>
      </c>
      <c r="L59" s="16">
        <v>136152559</v>
      </c>
      <c r="M59" s="16">
        <v>81696179</v>
      </c>
      <c r="N59" s="16">
        <v>256629896</v>
      </c>
      <c r="O59" s="16">
        <v>133566879</v>
      </c>
      <c r="P59" s="16">
        <v>42020102</v>
      </c>
      <c r="Q59" s="16">
        <v>137540372</v>
      </c>
      <c r="R59" s="16">
        <v>291160962</v>
      </c>
      <c r="S59" s="16">
        <v>266632727</v>
      </c>
      <c r="T59" s="16">
        <v>684534972</v>
      </c>
      <c r="U59" s="9">
        <v>197113252</v>
      </c>
    </row>
    <row r="60" spans="1:21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6"/>
    </row>
    <row r="61" spans="1:21" x14ac:dyDescent="0.25">
      <c r="A61" s="20" t="s">
        <v>135</v>
      </c>
      <c r="B61" s="15">
        <f>+B58-B57</f>
        <v>-50630998</v>
      </c>
      <c r="C61" s="15">
        <f t="shared" ref="C61:U61" si="23">+C58-C57</f>
        <v>84871382</v>
      </c>
      <c r="D61" s="15">
        <f t="shared" si="23"/>
        <v>46921677</v>
      </c>
      <c r="E61" s="15">
        <f t="shared" si="23"/>
        <v>17609455</v>
      </c>
      <c r="F61" s="15">
        <f t="shared" si="23"/>
        <v>8381550</v>
      </c>
      <c r="G61" s="15">
        <f t="shared" si="23"/>
        <v>5499000</v>
      </c>
      <c r="H61" s="15">
        <f t="shared" si="23"/>
        <v>-24275268</v>
      </c>
      <c r="I61" s="15">
        <f t="shared" si="23"/>
        <v>591796</v>
      </c>
      <c r="J61" s="15">
        <f t="shared" si="23"/>
        <v>-750000</v>
      </c>
      <c r="K61" s="15">
        <f t="shared" si="23"/>
        <v>-4566893</v>
      </c>
      <c r="L61" s="15">
        <f t="shared" si="23"/>
        <v>49165593</v>
      </c>
      <c r="M61" s="15">
        <f t="shared" si="23"/>
        <v>21305338</v>
      </c>
      <c r="N61" s="15">
        <f t="shared" si="23"/>
        <v>31342867</v>
      </c>
      <c r="O61" s="15">
        <f t="shared" si="23"/>
        <v>-2500000</v>
      </c>
      <c r="P61" s="15">
        <f t="shared" si="23"/>
        <v>7747467</v>
      </c>
      <c r="Q61" s="15">
        <f t="shared" si="23"/>
        <v>0</v>
      </c>
      <c r="R61" s="15">
        <f t="shared" si="23"/>
        <v>-5217075</v>
      </c>
      <c r="S61" s="15">
        <f t="shared" si="23"/>
        <v>-8200588</v>
      </c>
      <c r="T61" s="15">
        <f t="shared" si="23"/>
        <v>78881637</v>
      </c>
      <c r="U61" s="8">
        <f t="shared" si="23"/>
        <v>-6318899</v>
      </c>
    </row>
    <row r="62" spans="1:21" x14ac:dyDescent="0.25">
      <c r="A62" s="20" t="s">
        <v>123</v>
      </c>
      <c r="B62" s="15">
        <f>+B59-B57</f>
        <v>-111345835</v>
      </c>
      <c r="C62" s="15">
        <f t="shared" ref="C62:U62" si="24">+C59-C57</f>
        <v>13978771</v>
      </c>
      <c r="D62" s="15">
        <f t="shared" si="24"/>
        <v>7877543</v>
      </c>
      <c r="E62" s="15">
        <f t="shared" si="24"/>
        <v>-9050429</v>
      </c>
      <c r="F62" s="15">
        <f t="shared" si="24"/>
        <v>15119750</v>
      </c>
      <c r="G62" s="15">
        <f t="shared" si="24"/>
        <v>1716487</v>
      </c>
      <c r="H62" s="15">
        <f t="shared" si="24"/>
        <v>-74417307</v>
      </c>
      <c r="I62" s="15">
        <f t="shared" si="24"/>
        <v>1212475</v>
      </c>
      <c r="J62" s="15">
        <f t="shared" si="24"/>
        <v>-28121732</v>
      </c>
      <c r="K62" s="15">
        <f t="shared" si="24"/>
        <v>-39113958</v>
      </c>
      <c r="L62" s="15">
        <f t="shared" si="24"/>
        <v>16362680</v>
      </c>
      <c r="M62" s="15">
        <f t="shared" si="24"/>
        <v>22578527</v>
      </c>
      <c r="N62" s="15">
        <f t="shared" si="24"/>
        <v>430091</v>
      </c>
      <c r="O62" s="15">
        <f t="shared" si="24"/>
        <v>-21709270</v>
      </c>
      <c r="P62" s="15">
        <f t="shared" si="24"/>
        <v>1362602</v>
      </c>
      <c r="Q62" s="15">
        <f t="shared" si="24"/>
        <v>13807573</v>
      </c>
      <c r="R62" s="15">
        <f t="shared" si="24"/>
        <v>-67331548</v>
      </c>
      <c r="S62" s="15">
        <f t="shared" si="24"/>
        <v>-313549860</v>
      </c>
      <c r="T62" s="15">
        <f t="shared" si="24"/>
        <v>-36399028</v>
      </c>
      <c r="U62" s="8">
        <f t="shared" si="24"/>
        <v>-8519771</v>
      </c>
    </row>
    <row r="63" spans="1:21" x14ac:dyDescent="0.25">
      <c r="A63" s="20" t="s">
        <v>124</v>
      </c>
      <c r="B63" s="15">
        <f>+B59-B58</f>
        <v>-60714837</v>
      </c>
      <c r="C63" s="15">
        <f t="shared" ref="C63:U63" si="25">+C59-C58</f>
        <v>-70892611</v>
      </c>
      <c r="D63" s="15">
        <f t="shared" si="25"/>
        <v>-39044134</v>
      </c>
      <c r="E63" s="15">
        <f t="shared" si="25"/>
        <v>-26659884</v>
      </c>
      <c r="F63" s="15">
        <f t="shared" si="25"/>
        <v>6738200</v>
      </c>
      <c r="G63" s="15">
        <f t="shared" si="25"/>
        <v>-3782513</v>
      </c>
      <c r="H63" s="15">
        <f t="shared" si="25"/>
        <v>-50142039</v>
      </c>
      <c r="I63" s="15">
        <f t="shared" si="25"/>
        <v>620679</v>
      </c>
      <c r="J63" s="15">
        <f t="shared" si="25"/>
        <v>-27371732</v>
      </c>
      <c r="K63" s="15">
        <f t="shared" si="25"/>
        <v>-34547065</v>
      </c>
      <c r="L63" s="15">
        <f t="shared" si="25"/>
        <v>-32802913</v>
      </c>
      <c r="M63" s="15">
        <f t="shared" si="25"/>
        <v>1273189</v>
      </c>
      <c r="N63" s="15">
        <f t="shared" si="25"/>
        <v>-30912776</v>
      </c>
      <c r="O63" s="15">
        <f t="shared" si="25"/>
        <v>-19209270</v>
      </c>
      <c r="P63" s="15">
        <f t="shared" si="25"/>
        <v>-6384865</v>
      </c>
      <c r="Q63" s="15">
        <f t="shared" si="25"/>
        <v>13807573</v>
      </c>
      <c r="R63" s="15">
        <f t="shared" si="25"/>
        <v>-62114473</v>
      </c>
      <c r="S63" s="15">
        <f t="shared" si="25"/>
        <v>-305349272</v>
      </c>
      <c r="T63" s="15">
        <f t="shared" si="25"/>
        <v>-115280665</v>
      </c>
      <c r="U63" s="8">
        <f t="shared" si="25"/>
        <v>-2200872</v>
      </c>
    </row>
    <row r="64" spans="1:21" x14ac:dyDescent="0.25">
      <c r="A64" s="20" t="s">
        <v>125</v>
      </c>
      <c r="B64" s="17">
        <f>IF(B57=0,0,B59*100/B57)</f>
        <v>74.450471263598459</v>
      </c>
      <c r="C64" s="17">
        <f t="shared" ref="C64:U64" si="26">IF(C57=0,0,C59*100/C57)</f>
        <v>108.62392293202093</v>
      </c>
      <c r="D64" s="17">
        <f t="shared" si="26"/>
        <v>106.17980929138101</v>
      </c>
      <c r="E64" s="17">
        <f t="shared" si="26"/>
        <v>87.632317341060599</v>
      </c>
      <c r="F64" s="17">
        <f t="shared" si="26"/>
        <v>130.23139798533992</v>
      </c>
      <c r="G64" s="17">
        <f t="shared" si="26"/>
        <v>110.38660111652118</v>
      </c>
      <c r="H64" s="17">
        <f t="shared" si="26"/>
        <v>65.597593778495863</v>
      </c>
      <c r="I64" s="17">
        <f t="shared" si="26"/>
        <v>122.84671188995667</v>
      </c>
      <c r="J64" s="17">
        <f t="shared" si="26"/>
        <v>56.898257337727031</v>
      </c>
      <c r="K64" s="17">
        <f t="shared" si="26"/>
        <v>83.787121703245234</v>
      </c>
      <c r="L64" s="17">
        <f t="shared" si="26"/>
        <v>113.6594845379216</v>
      </c>
      <c r="M64" s="17">
        <f t="shared" si="26"/>
        <v>138.19253004161939</v>
      </c>
      <c r="N64" s="17">
        <f t="shared" si="26"/>
        <v>100.16787327375211</v>
      </c>
      <c r="O64" s="17">
        <f t="shared" si="26"/>
        <v>86.018928122695783</v>
      </c>
      <c r="P64" s="17">
        <f t="shared" si="26"/>
        <v>103.35141609789092</v>
      </c>
      <c r="Q64" s="17">
        <f t="shared" si="26"/>
        <v>111.15918585176433</v>
      </c>
      <c r="R64" s="17">
        <f t="shared" si="26"/>
        <v>81.218143720771181</v>
      </c>
      <c r="S64" s="17">
        <f t="shared" si="26"/>
        <v>45.956692423104386</v>
      </c>
      <c r="T64" s="17">
        <f t="shared" si="26"/>
        <v>94.951128952164837</v>
      </c>
      <c r="U64" s="10">
        <f t="shared" si="26"/>
        <v>95.856807979718312</v>
      </c>
    </row>
    <row r="65" spans="1:21" x14ac:dyDescent="0.25">
      <c r="A65" s="20" t="s">
        <v>126</v>
      </c>
      <c r="B65" s="17">
        <f>IF(B58=0,0,B59*100/B58)</f>
        <v>84.236990345467532</v>
      </c>
      <c r="C65" s="17">
        <f t="shared" ref="C65:U65" si="27">IF(C58=0,0,C59*100/C58)</f>
        <v>71.294392711310195</v>
      </c>
      <c r="D65" s="17">
        <f t="shared" si="27"/>
        <v>77.611531051789271</v>
      </c>
      <c r="E65" s="17">
        <f t="shared" si="27"/>
        <v>70.634853331413836</v>
      </c>
      <c r="F65" s="17">
        <f t="shared" si="27"/>
        <v>111.53901150698819</v>
      </c>
      <c r="G65" s="17">
        <f t="shared" si="27"/>
        <v>82.826254414647664</v>
      </c>
      <c r="H65" s="17">
        <f t="shared" si="27"/>
        <v>73.889655903299882</v>
      </c>
      <c r="I65" s="17">
        <f t="shared" si="27"/>
        <v>110.52213027878909</v>
      </c>
      <c r="J65" s="17">
        <f t="shared" si="27"/>
        <v>57.559916272579272</v>
      </c>
      <c r="K65" s="17">
        <f t="shared" si="27"/>
        <v>85.403810551019504</v>
      </c>
      <c r="L65" s="17">
        <f t="shared" si="27"/>
        <v>80.584876824823994</v>
      </c>
      <c r="M65" s="17">
        <f t="shared" si="27"/>
        <v>101.58311572350145</v>
      </c>
      <c r="N65" s="17">
        <f t="shared" si="27"/>
        <v>89.249325748770957</v>
      </c>
      <c r="O65" s="17">
        <f t="shared" si="27"/>
        <v>87.426525589409906</v>
      </c>
      <c r="P65" s="17">
        <f t="shared" si="27"/>
        <v>86.809483828384799</v>
      </c>
      <c r="Q65" s="17">
        <f t="shared" si="27"/>
        <v>111.15918585176433</v>
      </c>
      <c r="R65" s="17">
        <f t="shared" si="27"/>
        <v>82.417551053330385</v>
      </c>
      <c r="S65" s="17">
        <f t="shared" si="27"/>
        <v>46.615580117233726</v>
      </c>
      <c r="T65" s="17">
        <f t="shared" si="27"/>
        <v>85.586595251825514</v>
      </c>
      <c r="U65" s="10">
        <f t="shared" si="27"/>
        <v>98.895777200415566</v>
      </c>
    </row>
    <row r="66" spans="1:21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6"/>
    </row>
    <row r="67" spans="1:21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6"/>
    </row>
    <row r="68" spans="1:21" x14ac:dyDescent="0.25">
      <c r="A68" s="20" t="s">
        <v>128</v>
      </c>
      <c r="B68" s="16">
        <v>434997000</v>
      </c>
      <c r="C68" s="16">
        <v>171002000</v>
      </c>
      <c r="D68" s="16">
        <v>153781000</v>
      </c>
      <c r="E68" s="16">
        <v>75060000</v>
      </c>
      <c r="F68" s="16">
        <v>45015000</v>
      </c>
      <c r="G68" s="16">
        <v>20830000</v>
      </c>
      <c r="H68" s="16">
        <v>140188000</v>
      </c>
      <c r="I68" s="16">
        <v>38193000</v>
      </c>
      <c r="J68" s="16">
        <v>33494000</v>
      </c>
      <c r="K68" s="16">
        <v>235951000</v>
      </c>
      <c r="L68" s="16">
        <v>96198000</v>
      </c>
      <c r="M68" s="16">
        <v>66365000</v>
      </c>
      <c r="N68" s="16">
        <v>350733000</v>
      </c>
      <c r="O68" s="16">
        <v>176444000</v>
      </c>
      <c r="P68" s="16">
        <v>11030000</v>
      </c>
      <c r="Q68" s="16">
        <v>132150000</v>
      </c>
      <c r="R68" s="16">
        <v>387493000</v>
      </c>
      <c r="S68" s="16">
        <v>542812000</v>
      </c>
      <c r="T68" s="16">
        <v>497461000</v>
      </c>
      <c r="U68" s="9">
        <v>8785000</v>
      </c>
    </row>
    <row r="69" spans="1:21" x14ac:dyDescent="0.25">
      <c r="A69" s="20" t="s">
        <v>129</v>
      </c>
      <c r="B69" s="16">
        <v>434997000</v>
      </c>
      <c r="C69" s="16">
        <v>171002000</v>
      </c>
      <c r="D69" s="16">
        <v>203781000</v>
      </c>
      <c r="E69" s="16">
        <v>75060000</v>
      </c>
      <c r="F69" s="16">
        <v>45015000</v>
      </c>
      <c r="G69" s="16">
        <v>20830000</v>
      </c>
      <c r="H69" s="16">
        <v>140188000</v>
      </c>
      <c r="I69" s="16">
        <v>38193000</v>
      </c>
      <c r="J69" s="16">
        <v>33494000</v>
      </c>
      <c r="K69" s="16">
        <v>235951000</v>
      </c>
      <c r="L69" s="16">
        <v>96198000</v>
      </c>
      <c r="M69" s="16">
        <v>86365000</v>
      </c>
      <c r="N69" s="16">
        <v>370733000</v>
      </c>
      <c r="O69" s="16">
        <v>176444000</v>
      </c>
      <c r="P69" s="16">
        <v>11030000</v>
      </c>
      <c r="Q69" s="16">
        <v>132150000</v>
      </c>
      <c r="R69" s="16">
        <v>387493000</v>
      </c>
      <c r="S69" s="16">
        <v>542812000</v>
      </c>
      <c r="T69" s="16">
        <v>497461000</v>
      </c>
      <c r="U69" s="9">
        <v>8785000</v>
      </c>
    </row>
    <row r="70" spans="1:21" x14ac:dyDescent="0.25">
      <c r="A70" s="20" t="s">
        <v>130</v>
      </c>
      <c r="B70" s="16">
        <v>351133523</v>
      </c>
      <c r="C70" s="16">
        <v>112319565</v>
      </c>
      <c r="D70" s="16">
        <v>108275650</v>
      </c>
      <c r="E70" s="16">
        <v>0</v>
      </c>
      <c r="F70" s="16">
        <v>37993122</v>
      </c>
      <c r="G70" s="16">
        <v>0</v>
      </c>
      <c r="H70" s="16">
        <v>131370440</v>
      </c>
      <c r="I70" s="16">
        <v>40558253</v>
      </c>
      <c r="J70" s="16">
        <v>0</v>
      </c>
      <c r="K70" s="16">
        <v>210098191</v>
      </c>
      <c r="L70" s="16">
        <v>37239262</v>
      </c>
      <c r="M70" s="16">
        <v>45726616</v>
      </c>
      <c r="N70" s="16">
        <v>268472905</v>
      </c>
      <c r="O70" s="16">
        <v>172129326</v>
      </c>
      <c r="P70" s="16">
        <v>275703127</v>
      </c>
      <c r="Q70" s="16">
        <v>132253325</v>
      </c>
      <c r="R70" s="16">
        <v>374315167</v>
      </c>
      <c r="S70" s="16">
        <v>339985803</v>
      </c>
      <c r="T70" s="16">
        <v>531084434</v>
      </c>
      <c r="U70" s="9">
        <v>8785000</v>
      </c>
    </row>
    <row r="71" spans="1:21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6"/>
    </row>
    <row r="72" spans="1:21" x14ac:dyDescent="0.25">
      <c r="A72" s="20" t="s">
        <v>137</v>
      </c>
      <c r="B72" s="15">
        <f>+B69-B68</f>
        <v>0</v>
      </c>
      <c r="C72" s="15">
        <f t="shared" ref="C72:U72" si="28">+C69-C68</f>
        <v>0</v>
      </c>
      <c r="D72" s="15">
        <f t="shared" si="28"/>
        <v>50000000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0</v>
      </c>
      <c r="M72" s="15">
        <f t="shared" si="28"/>
        <v>20000000</v>
      </c>
      <c r="N72" s="15">
        <f t="shared" si="28"/>
        <v>20000000</v>
      </c>
      <c r="O72" s="15">
        <f t="shared" si="28"/>
        <v>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0</v>
      </c>
      <c r="T72" s="15">
        <f t="shared" si="28"/>
        <v>0</v>
      </c>
      <c r="U72" s="8">
        <f t="shared" si="28"/>
        <v>0</v>
      </c>
    </row>
    <row r="73" spans="1:21" x14ac:dyDescent="0.25">
      <c r="A73" s="20" t="s">
        <v>123</v>
      </c>
      <c r="B73" s="15">
        <f>+B70-B68</f>
        <v>-83863477</v>
      </c>
      <c r="C73" s="15">
        <f t="shared" ref="C73:U73" si="29">+C70-C68</f>
        <v>-58682435</v>
      </c>
      <c r="D73" s="15">
        <f t="shared" si="29"/>
        <v>-45505350</v>
      </c>
      <c r="E73" s="15">
        <f t="shared" si="29"/>
        <v>-75060000</v>
      </c>
      <c r="F73" s="15">
        <f t="shared" si="29"/>
        <v>-7021878</v>
      </c>
      <c r="G73" s="15">
        <f t="shared" si="29"/>
        <v>-20830000</v>
      </c>
      <c r="H73" s="15">
        <f t="shared" si="29"/>
        <v>-8817560</v>
      </c>
      <c r="I73" s="15">
        <f t="shared" si="29"/>
        <v>2365253</v>
      </c>
      <c r="J73" s="15">
        <f t="shared" si="29"/>
        <v>-33494000</v>
      </c>
      <c r="K73" s="15">
        <f t="shared" si="29"/>
        <v>-25852809</v>
      </c>
      <c r="L73" s="15">
        <f t="shared" si="29"/>
        <v>-58958738</v>
      </c>
      <c r="M73" s="15">
        <f t="shared" si="29"/>
        <v>-20638384</v>
      </c>
      <c r="N73" s="15">
        <f t="shared" si="29"/>
        <v>-82260095</v>
      </c>
      <c r="O73" s="15">
        <f t="shared" si="29"/>
        <v>-4314674</v>
      </c>
      <c r="P73" s="15">
        <f t="shared" si="29"/>
        <v>264673127</v>
      </c>
      <c r="Q73" s="15">
        <f t="shared" si="29"/>
        <v>103325</v>
      </c>
      <c r="R73" s="15">
        <f t="shared" si="29"/>
        <v>-13177833</v>
      </c>
      <c r="S73" s="15">
        <f t="shared" si="29"/>
        <v>-202826197</v>
      </c>
      <c r="T73" s="15">
        <f t="shared" si="29"/>
        <v>33623434</v>
      </c>
      <c r="U73" s="8">
        <f t="shared" si="29"/>
        <v>0</v>
      </c>
    </row>
    <row r="74" spans="1:21" x14ac:dyDescent="0.25">
      <c r="A74" s="20" t="s">
        <v>124</v>
      </c>
      <c r="B74" s="15">
        <f>+B70-B69</f>
        <v>-83863477</v>
      </c>
      <c r="C74" s="15">
        <f t="shared" ref="C74:U74" si="30">+C70-C69</f>
        <v>-58682435</v>
      </c>
      <c r="D74" s="15">
        <f t="shared" si="30"/>
        <v>-95505350</v>
      </c>
      <c r="E74" s="15">
        <f t="shared" si="30"/>
        <v>-75060000</v>
      </c>
      <c r="F74" s="15">
        <f t="shared" si="30"/>
        <v>-7021878</v>
      </c>
      <c r="G74" s="15">
        <f t="shared" si="30"/>
        <v>-20830000</v>
      </c>
      <c r="H74" s="15">
        <f t="shared" si="30"/>
        <v>-8817560</v>
      </c>
      <c r="I74" s="15">
        <f t="shared" si="30"/>
        <v>2365253</v>
      </c>
      <c r="J74" s="15">
        <f t="shared" si="30"/>
        <v>-33494000</v>
      </c>
      <c r="K74" s="15">
        <f t="shared" si="30"/>
        <v>-25852809</v>
      </c>
      <c r="L74" s="15">
        <f t="shared" si="30"/>
        <v>-58958738</v>
      </c>
      <c r="M74" s="15">
        <f t="shared" si="30"/>
        <v>-40638384</v>
      </c>
      <c r="N74" s="15">
        <f t="shared" si="30"/>
        <v>-102260095</v>
      </c>
      <c r="O74" s="15">
        <f t="shared" si="30"/>
        <v>-4314674</v>
      </c>
      <c r="P74" s="15">
        <f t="shared" si="30"/>
        <v>264673127</v>
      </c>
      <c r="Q74" s="15">
        <f t="shared" si="30"/>
        <v>103325</v>
      </c>
      <c r="R74" s="15">
        <f t="shared" si="30"/>
        <v>-13177833</v>
      </c>
      <c r="S74" s="15">
        <f t="shared" si="30"/>
        <v>-202826197</v>
      </c>
      <c r="T74" s="15">
        <f t="shared" si="30"/>
        <v>33623434</v>
      </c>
      <c r="U74" s="8">
        <f t="shared" si="30"/>
        <v>0</v>
      </c>
    </row>
    <row r="75" spans="1:21" x14ac:dyDescent="0.25">
      <c r="A75" s="20" t="s">
        <v>138</v>
      </c>
      <c r="B75" s="17">
        <f>IF(B68=0,0,B70*100/B68)</f>
        <v>80.720906810851574</v>
      </c>
      <c r="C75" s="17">
        <f t="shared" ref="C75:U75" si="31">IF(C68=0,0,C70*100/C68)</f>
        <v>65.683187915930802</v>
      </c>
      <c r="D75" s="17">
        <f t="shared" si="31"/>
        <v>70.408990707564655</v>
      </c>
      <c r="E75" s="17">
        <f t="shared" si="31"/>
        <v>0</v>
      </c>
      <c r="F75" s="17">
        <f t="shared" si="31"/>
        <v>84.401026324558487</v>
      </c>
      <c r="G75" s="17">
        <f t="shared" si="31"/>
        <v>0</v>
      </c>
      <c r="H75" s="17">
        <f t="shared" si="31"/>
        <v>93.710189174537049</v>
      </c>
      <c r="I75" s="17">
        <f t="shared" si="31"/>
        <v>106.19289660408975</v>
      </c>
      <c r="J75" s="17">
        <f t="shared" si="31"/>
        <v>0</v>
      </c>
      <c r="K75" s="17">
        <f t="shared" si="31"/>
        <v>89.043144975016006</v>
      </c>
      <c r="L75" s="17">
        <f t="shared" si="31"/>
        <v>38.71105636291815</v>
      </c>
      <c r="M75" s="17">
        <f t="shared" si="31"/>
        <v>68.901704211557302</v>
      </c>
      <c r="N75" s="17">
        <f t="shared" si="31"/>
        <v>76.546234600108917</v>
      </c>
      <c r="O75" s="17">
        <f t="shared" si="31"/>
        <v>97.554649633878171</v>
      </c>
      <c r="P75" s="17">
        <f t="shared" si="31"/>
        <v>2499.5750407978239</v>
      </c>
      <c r="Q75" s="17">
        <f t="shared" si="31"/>
        <v>100.07818766553159</v>
      </c>
      <c r="R75" s="17">
        <f t="shared" si="31"/>
        <v>96.599207469554287</v>
      </c>
      <c r="S75" s="17">
        <f t="shared" si="31"/>
        <v>62.634172236428078</v>
      </c>
      <c r="T75" s="17">
        <f t="shared" si="31"/>
        <v>106.75900904794547</v>
      </c>
      <c r="U75" s="10">
        <f t="shared" si="31"/>
        <v>100</v>
      </c>
    </row>
    <row r="76" spans="1:21" x14ac:dyDescent="0.25">
      <c r="A76" s="20" t="s">
        <v>139</v>
      </c>
      <c r="B76" s="17">
        <f>IF(B69=0,0,B70*100/B69)</f>
        <v>80.720906810851574</v>
      </c>
      <c r="C76" s="17">
        <f t="shared" ref="C76:U76" si="32">IF(C69=0,0,C70*100/C69)</f>
        <v>65.683187915930802</v>
      </c>
      <c r="D76" s="17">
        <f t="shared" si="32"/>
        <v>53.13333922200794</v>
      </c>
      <c r="E76" s="17">
        <f t="shared" si="32"/>
        <v>0</v>
      </c>
      <c r="F76" s="17">
        <f t="shared" si="32"/>
        <v>84.401026324558487</v>
      </c>
      <c r="G76" s="17">
        <f t="shared" si="32"/>
        <v>0</v>
      </c>
      <c r="H76" s="17">
        <f t="shared" si="32"/>
        <v>93.710189174537049</v>
      </c>
      <c r="I76" s="17">
        <f t="shared" si="32"/>
        <v>106.19289660408975</v>
      </c>
      <c r="J76" s="17">
        <f t="shared" si="32"/>
        <v>0</v>
      </c>
      <c r="K76" s="17">
        <f t="shared" si="32"/>
        <v>89.043144975016006</v>
      </c>
      <c r="L76" s="17">
        <f t="shared" si="32"/>
        <v>38.71105636291815</v>
      </c>
      <c r="M76" s="17">
        <f t="shared" si="32"/>
        <v>52.945772014126092</v>
      </c>
      <c r="N76" s="17">
        <f t="shared" si="32"/>
        <v>72.41678107964492</v>
      </c>
      <c r="O76" s="17">
        <f t="shared" si="32"/>
        <v>97.554649633878171</v>
      </c>
      <c r="P76" s="17">
        <f t="shared" si="32"/>
        <v>2499.5750407978239</v>
      </c>
      <c r="Q76" s="17">
        <f t="shared" si="32"/>
        <v>100.07818766553159</v>
      </c>
      <c r="R76" s="17">
        <f t="shared" si="32"/>
        <v>96.599207469554287</v>
      </c>
      <c r="S76" s="17">
        <f t="shared" si="32"/>
        <v>62.634172236428078</v>
      </c>
      <c r="T76" s="17">
        <f t="shared" si="32"/>
        <v>106.75900904794547</v>
      </c>
      <c r="U76" s="10">
        <f t="shared" si="32"/>
        <v>100</v>
      </c>
    </row>
    <row r="77" spans="1:21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6"/>
    </row>
    <row r="78" spans="1:21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6"/>
    </row>
    <row r="79" spans="1:21" x14ac:dyDescent="0.25">
      <c r="A79" s="20" t="s">
        <v>141</v>
      </c>
      <c r="B79" s="16">
        <v>638457840</v>
      </c>
      <c r="C79" s="16">
        <v>1799473360</v>
      </c>
      <c r="D79" s="16">
        <v>940875069</v>
      </c>
      <c r="E79" s="16">
        <v>1348874096</v>
      </c>
      <c r="F79" s="16">
        <v>3050899369</v>
      </c>
      <c r="G79" s="16">
        <v>1066084642</v>
      </c>
      <c r="H79" s="16">
        <v>4170518035</v>
      </c>
      <c r="I79" s="16">
        <v>0</v>
      </c>
      <c r="J79" s="16">
        <v>2146990348</v>
      </c>
      <c r="K79" s="16">
        <v>13172858818</v>
      </c>
      <c r="L79" s="16">
        <v>688062493</v>
      </c>
      <c r="M79" s="16">
        <v>0</v>
      </c>
      <c r="N79" s="16">
        <v>2814327601</v>
      </c>
      <c r="O79" s="16">
        <v>0</v>
      </c>
      <c r="P79" s="16">
        <v>2700185</v>
      </c>
      <c r="Q79" s="16">
        <v>1098004255</v>
      </c>
      <c r="R79" s="16">
        <v>0</v>
      </c>
      <c r="S79" s="16">
        <v>3718462359</v>
      </c>
      <c r="T79" s="16">
        <v>1480386021</v>
      </c>
      <c r="U79" s="9">
        <v>0</v>
      </c>
    </row>
    <row r="80" spans="1:21" x14ac:dyDescent="0.25">
      <c r="A80" s="20" t="s">
        <v>142</v>
      </c>
      <c r="B80" s="16">
        <v>658583518</v>
      </c>
      <c r="C80" s="16">
        <v>1393411388</v>
      </c>
      <c r="D80" s="16">
        <v>909122294</v>
      </c>
      <c r="E80" s="16">
        <v>1397232260</v>
      </c>
      <c r="F80" s="16">
        <v>2936342762</v>
      </c>
      <c r="G80" s="16">
        <v>1068615158</v>
      </c>
      <c r="H80" s="16">
        <v>4488398490</v>
      </c>
      <c r="I80" s="16">
        <v>0</v>
      </c>
      <c r="J80" s="16">
        <v>2112332858</v>
      </c>
      <c r="K80" s="16">
        <v>12622438745</v>
      </c>
      <c r="L80" s="16">
        <v>678943207</v>
      </c>
      <c r="M80" s="16">
        <v>648651976</v>
      </c>
      <c r="N80" s="16">
        <v>2780353948</v>
      </c>
      <c r="O80" s="16">
        <v>1097040086</v>
      </c>
      <c r="P80" s="16">
        <v>3140416</v>
      </c>
      <c r="Q80" s="16">
        <v>1111587762</v>
      </c>
      <c r="R80" s="16">
        <v>179545135</v>
      </c>
      <c r="S80" s="16">
        <v>3617428345</v>
      </c>
      <c r="T80" s="16">
        <v>1673063404</v>
      </c>
      <c r="U80" s="9">
        <v>0</v>
      </c>
    </row>
    <row r="81" spans="1:21" x14ac:dyDescent="0.25">
      <c r="A81" s="20" t="s">
        <v>143</v>
      </c>
      <c r="B81" s="16">
        <v>636822011</v>
      </c>
      <c r="C81" s="16">
        <v>1652381079</v>
      </c>
      <c r="D81" s="16">
        <v>877156387</v>
      </c>
      <c r="E81" s="16">
        <v>1374943035</v>
      </c>
      <c r="F81" s="16">
        <v>2806547509</v>
      </c>
      <c r="G81" s="16">
        <v>1032200672</v>
      </c>
      <c r="H81" s="16">
        <v>4394972400</v>
      </c>
      <c r="I81" s="16">
        <v>0</v>
      </c>
      <c r="J81" s="16">
        <v>1791039176</v>
      </c>
      <c r="K81" s="16">
        <v>12067612670</v>
      </c>
      <c r="L81" s="16">
        <v>644941980</v>
      </c>
      <c r="M81" s="16">
        <v>623361861</v>
      </c>
      <c r="N81" s="16">
        <v>2675320310</v>
      </c>
      <c r="O81" s="16">
        <v>1046368954</v>
      </c>
      <c r="P81" s="16">
        <v>648431</v>
      </c>
      <c r="Q81" s="16">
        <v>1064779560</v>
      </c>
      <c r="R81" s="16">
        <v>176102544</v>
      </c>
      <c r="S81" s="16">
        <v>3502014895</v>
      </c>
      <c r="T81" s="16">
        <v>1686104261</v>
      </c>
      <c r="U81" s="9">
        <v>0</v>
      </c>
    </row>
    <row r="82" spans="1:21" x14ac:dyDescent="0.25">
      <c r="A82" s="20" t="s">
        <v>144</v>
      </c>
      <c r="B82" s="16">
        <v>587002398</v>
      </c>
      <c r="C82" s="16">
        <v>1596730733</v>
      </c>
      <c r="D82" s="16">
        <v>845249529</v>
      </c>
      <c r="E82" s="16">
        <v>1348199333</v>
      </c>
      <c r="F82" s="16">
        <v>2675352141</v>
      </c>
      <c r="G82" s="16">
        <v>991560703</v>
      </c>
      <c r="H82" s="16">
        <v>4233217019</v>
      </c>
      <c r="I82" s="16">
        <v>0</v>
      </c>
      <c r="J82" s="16">
        <v>1495473166</v>
      </c>
      <c r="K82" s="16">
        <v>11483862845</v>
      </c>
      <c r="L82" s="16">
        <v>631495324</v>
      </c>
      <c r="M82" s="16">
        <v>593429350</v>
      </c>
      <c r="N82" s="16">
        <v>2578142055</v>
      </c>
      <c r="O82" s="16">
        <v>1006683944</v>
      </c>
      <c r="P82" s="16">
        <v>512282</v>
      </c>
      <c r="Q82" s="16">
        <v>1026463270</v>
      </c>
      <c r="R82" s="16">
        <v>170707490</v>
      </c>
      <c r="S82" s="16">
        <v>3349002556</v>
      </c>
      <c r="T82" s="16">
        <v>1486628420</v>
      </c>
      <c r="U82" s="9">
        <v>0</v>
      </c>
    </row>
    <row r="83" spans="1:21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6"/>
    </row>
    <row r="84" spans="1:21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6"/>
    </row>
    <row r="85" spans="1:21" x14ac:dyDescent="0.25">
      <c r="A85" s="20" t="s">
        <v>141</v>
      </c>
      <c r="B85" s="16">
        <v>42468295</v>
      </c>
      <c r="C85" s="16">
        <v>2656573722</v>
      </c>
      <c r="D85" s="16">
        <v>1188377065</v>
      </c>
      <c r="E85" s="16">
        <v>66720676</v>
      </c>
      <c r="F85" s="16">
        <v>4339395716</v>
      </c>
      <c r="G85" s="16">
        <v>740893856</v>
      </c>
      <c r="H85" s="16">
        <v>8055103217</v>
      </c>
      <c r="I85" s="16">
        <v>46454</v>
      </c>
      <c r="J85" s="16">
        <v>1997953744</v>
      </c>
      <c r="K85" s="16">
        <v>12611184437</v>
      </c>
      <c r="L85" s="16">
        <v>53218383</v>
      </c>
      <c r="M85" s="16">
        <v>530593402</v>
      </c>
      <c r="N85" s="16">
        <v>13061336</v>
      </c>
      <c r="O85" s="16">
        <v>9913740</v>
      </c>
      <c r="P85" s="16">
        <v>17451708</v>
      </c>
      <c r="Q85" s="16">
        <v>2282360099</v>
      </c>
      <c r="R85" s="16">
        <v>410069993</v>
      </c>
      <c r="S85" s="16">
        <v>400479864</v>
      </c>
      <c r="T85" s="16">
        <v>3845250708</v>
      </c>
      <c r="U85" s="9">
        <v>0</v>
      </c>
    </row>
    <row r="86" spans="1:21" x14ac:dyDescent="0.25">
      <c r="A86" s="20" t="s">
        <v>142</v>
      </c>
      <c r="B86" s="16">
        <v>13027699</v>
      </c>
      <c r="C86" s="16">
        <v>1361697412</v>
      </c>
      <c r="D86" s="16">
        <v>1037588939</v>
      </c>
      <c r="E86" s="16">
        <v>12558238</v>
      </c>
      <c r="F86" s="16">
        <v>4416824633</v>
      </c>
      <c r="G86" s="16">
        <v>658055808</v>
      </c>
      <c r="H86" s="16">
        <v>7576778604</v>
      </c>
      <c r="I86" s="16">
        <v>300061</v>
      </c>
      <c r="J86" s="16">
        <v>1849468384</v>
      </c>
      <c r="K86" s="16">
        <v>0</v>
      </c>
      <c r="L86" s="16">
        <v>60724810</v>
      </c>
      <c r="M86" s="16">
        <v>446720832</v>
      </c>
      <c r="N86" s="16">
        <v>1947886</v>
      </c>
      <c r="O86" s="16">
        <v>2036444</v>
      </c>
      <c r="P86" s="16">
        <v>0</v>
      </c>
      <c r="Q86" s="16">
        <v>2149436444</v>
      </c>
      <c r="R86" s="16">
        <v>289532079</v>
      </c>
      <c r="S86" s="16">
        <v>289018435</v>
      </c>
      <c r="T86" s="16">
        <v>3107704497</v>
      </c>
      <c r="U86" s="9">
        <v>0</v>
      </c>
    </row>
    <row r="87" spans="1:21" x14ac:dyDescent="0.25">
      <c r="A87" s="20" t="s">
        <v>143</v>
      </c>
      <c r="B87" s="16">
        <v>17153291</v>
      </c>
      <c r="C87" s="16">
        <v>2403253122</v>
      </c>
      <c r="D87" s="16">
        <v>973031946</v>
      </c>
      <c r="E87" s="16">
        <v>18769297</v>
      </c>
      <c r="F87" s="16">
        <v>4008063947</v>
      </c>
      <c r="G87" s="16">
        <v>621825128</v>
      </c>
      <c r="H87" s="16">
        <v>7391344404</v>
      </c>
      <c r="I87" s="16">
        <v>155002</v>
      </c>
      <c r="J87" s="16">
        <v>1774741645</v>
      </c>
      <c r="K87" s="16">
        <v>11153757142</v>
      </c>
      <c r="L87" s="16">
        <v>49275732</v>
      </c>
      <c r="M87" s="16">
        <v>309280919</v>
      </c>
      <c r="N87" s="16">
        <v>3560583</v>
      </c>
      <c r="O87" s="16">
        <v>569097</v>
      </c>
      <c r="P87" s="16">
        <v>0</v>
      </c>
      <c r="Q87" s="16">
        <v>2049557843</v>
      </c>
      <c r="R87" s="16">
        <v>253897781</v>
      </c>
      <c r="S87" s="16">
        <v>132133294</v>
      </c>
      <c r="T87" s="16">
        <v>2920034338</v>
      </c>
      <c r="U87" s="9">
        <v>8815907</v>
      </c>
    </row>
    <row r="88" spans="1:21" x14ac:dyDescent="0.25">
      <c r="A88" s="20" t="s">
        <v>144</v>
      </c>
      <c r="B88" s="16">
        <v>17296589</v>
      </c>
      <c r="C88" s="16">
        <v>2321001521</v>
      </c>
      <c r="D88" s="16">
        <v>1031122167</v>
      </c>
      <c r="E88" s="16">
        <v>26495648</v>
      </c>
      <c r="F88" s="16">
        <v>3851494699</v>
      </c>
      <c r="G88" s="16">
        <v>564008782</v>
      </c>
      <c r="H88" s="16">
        <v>7163661526</v>
      </c>
      <c r="I88" s="16">
        <v>38563</v>
      </c>
      <c r="J88" s="16">
        <v>1700313438</v>
      </c>
      <c r="K88" s="16">
        <v>10806731823</v>
      </c>
      <c r="L88" s="16">
        <v>42798851</v>
      </c>
      <c r="M88" s="16">
        <v>418435156</v>
      </c>
      <c r="N88" s="16">
        <v>4671450</v>
      </c>
      <c r="O88" s="16">
        <v>0</v>
      </c>
      <c r="P88" s="16">
        <v>0</v>
      </c>
      <c r="Q88" s="16">
        <v>2005199084</v>
      </c>
      <c r="R88" s="16">
        <v>241229308</v>
      </c>
      <c r="S88" s="16">
        <v>324794051</v>
      </c>
      <c r="T88" s="16">
        <v>2895388377</v>
      </c>
      <c r="U88" s="9">
        <v>8371108</v>
      </c>
    </row>
    <row r="89" spans="1:21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6"/>
    </row>
    <row r="90" spans="1:21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6"/>
    </row>
    <row r="91" spans="1:21" x14ac:dyDescent="0.25">
      <c r="A91" s="20" t="s">
        <v>147</v>
      </c>
      <c r="B91" s="16">
        <v>22093998</v>
      </c>
      <c r="C91" s="16">
        <v>43089906</v>
      </c>
      <c r="D91" s="16">
        <v>7679999</v>
      </c>
      <c r="E91" s="16">
        <v>8513907</v>
      </c>
      <c r="F91" s="16">
        <v>16248574</v>
      </c>
      <c r="G91" s="16">
        <v>4374631</v>
      </c>
      <c r="H91" s="16">
        <v>49822936</v>
      </c>
      <c r="I91" s="16">
        <v>167882124</v>
      </c>
      <c r="J91" s="16">
        <v>12361431</v>
      </c>
      <c r="K91" s="16">
        <v>45534901</v>
      </c>
      <c r="L91" s="16">
        <v>47606380</v>
      </c>
      <c r="M91" s="16">
        <v>67193162</v>
      </c>
      <c r="N91" s="16">
        <v>230862705</v>
      </c>
      <c r="O91" s="16">
        <v>18388972</v>
      </c>
      <c r="P91" s="16">
        <v>485801010</v>
      </c>
      <c r="Q91" s="16">
        <v>33007393</v>
      </c>
      <c r="R91" s="16">
        <v>4291887</v>
      </c>
      <c r="S91" s="16">
        <v>234997444</v>
      </c>
      <c r="T91" s="16">
        <v>142754260</v>
      </c>
      <c r="U91" s="9">
        <v>6014935</v>
      </c>
    </row>
    <row r="92" spans="1:21" x14ac:dyDescent="0.25">
      <c r="A92" s="20" t="s">
        <v>148</v>
      </c>
      <c r="B92" s="16">
        <v>510127074</v>
      </c>
      <c r="C92" s="16">
        <v>792522401</v>
      </c>
      <c r="D92" s="16">
        <v>48273817</v>
      </c>
      <c r="E92" s="16">
        <v>-42152831</v>
      </c>
      <c r="F92" s="16">
        <v>733432506</v>
      </c>
      <c r="G92" s="16">
        <v>-175557</v>
      </c>
      <c r="H92" s="16">
        <v>831106027</v>
      </c>
      <c r="I92" s="16">
        <v>924790409</v>
      </c>
      <c r="J92" s="16">
        <v>161127159</v>
      </c>
      <c r="K92" s="16">
        <v>606189879</v>
      </c>
      <c r="L92" s="16">
        <v>-187231822</v>
      </c>
      <c r="M92" s="16">
        <v>205936308</v>
      </c>
      <c r="N92" s="16">
        <v>193862766</v>
      </c>
      <c r="O92" s="16">
        <v>304828110</v>
      </c>
      <c r="P92" s="16">
        <v>209656224</v>
      </c>
      <c r="Q92" s="16">
        <v>7768844</v>
      </c>
      <c r="R92" s="16">
        <v>551645281</v>
      </c>
      <c r="S92" s="16">
        <v>347794837</v>
      </c>
      <c r="T92" s="16">
        <v>2430648860</v>
      </c>
      <c r="U92" s="9">
        <v>-197123608</v>
      </c>
    </row>
    <row r="93" spans="1:21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6"/>
    </row>
    <row r="94" spans="1:21" x14ac:dyDescent="0.25">
      <c r="A94" s="2" t="s">
        <v>149</v>
      </c>
      <c r="B94" s="16">
        <v>6326353</v>
      </c>
      <c r="C94" s="16">
        <v>0</v>
      </c>
      <c r="D94" s="16">
        <v>0</v>
      </c>
      <c r="E94" s="16">
        <v>445986</v>
      </c>
      <c r="F94" s="16">
        <v>0</v>
      </c>
      <c r="G94" s="16">
        <v>0</v>
      </c>
      <c r="H94" s="16">
        <v>26633139</v>
      </c>
      <c r="I94" s="16">
        <v>-10463313</v>
      </c>
      <c r="J94" s="16">
        <v>0</v>
      </c>
      <c r="K94" s="16">
        <v>1493272</v>
      </c>
      <c r="L94" s="16">
        <v>11634860</v>
      </c>
      <c r="M94" s="16">
        <v>38302498</v>
      </c>
      <c r="N94" s="16">
        <v>0</v>
      </c>
      <c r="O94" s="16">
        <v>-2693353</v>
      </c>
      <c r="P94" s="16">
        <v>69737812</v>
      </c>
      <c r="Q94" s="16">
        <v>0</v>
      </c>
      <c r="R94" s="16">
        <v>0</v>
      </c>
      <c r="S94" s="16">
        <v>0</v>
      </c>
      <c r="T94" s="16">
        <v>0</v>
      </c>
      <c r="U94" s="9">
        <v>6752130</v>
      </c>
    </row>
    <row r="95" spans="1:21" x14ac:dyDescent="0.25">
      <c r="A95" s="22" t="s">
        <v>150</v>
      </c>
      <c r="B95" s="23">
        <v>0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1136074806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210202738</v>
      </c>
      <c r="U95" s="24">
        <v>61705943</v>
      </c>
    </row>
  </sheetData>
  <mergeCells count="2">
    <mergeCell ref="A1:U1"/>
    <mergeCell ref="B2:U2"/>
  </mergeCells>
  <pageMargins left="0.7" right="0.7" top="0.75" bottom="0.75" header="0.3" footer="0.3"/>
  <rowBreaks count="1" manualBreakCount="1">
    <brk id="9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95"/>
  <sheetViews>
    <sheetView workbookViewId="0">
      <selection sqref="A1:AF1"/>
    </sheetView>
  </sheetViews>
  <sheetFormatPr defaultRowHeight="12.5" x14ac:dyDescent="0.25"/>
  <cols>
    <col min="1" max="1" width="48.54296875" bestFit="1" customWidth="1"/>
    <col min="2" max="32" width="28.81640625" bestFit="1" customWidth="1"/>
  </cols>
  <sheetData>
    <row r="1" spans="1:32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30"/>
    </row>
    <row r="3" spans="1:32" x14ac:dyDescent="0.25">
      <c r="A3" s="18"/>
      <c r="B3" s="11" t="s">
        <v>447</v>
      </c>
      <c r="C3" s="11" t="s">
        <v>448</v>
      </c>
      <c r="D3" s="11" t="s">
        <v>449</v>
      </c>
      <c r="E3" s="11" t="s">
        <v>450</v>
      </c>
      <c r="F3" s="11" t="s">
        <v>451</v>
      </c>
      <c r="G3" s="11" t="s">
        <v>452</v>
      </c>
      <c r="H3" s="11" t="s">
        <v>453</v>
      </c>
      <c r="I3" s="11" t="s">
        <v>454</v>
      </c>
      <c r="J3" s="11" t="s">
        <v>455</v>
      </c>
      <c r="K3" s="11" t="s">
        <v>456</v>
      </c>
      <c r="L3" s="11" t="s">
        <v>457</v>
      </c>
      <c r="M3" s="11" t="s">
        <v>458</v>
      </c>
      <c r="N3" s="11" t="s">
        <v>459</v>
      </c>
      <c r="O3" s="11" t="s">
        <v>460</v>
      </c>
      <c r="P3" s="11" t="s">
        <v>461</v>
      </c>
      <c r="Q3" s="11" t="s">
        <v>462</v>
      </c>
      <c r="R3" s="11" t="s">
        <v>463</v>
      </c>
      <c r="S3" s="11" t="s">
        <v>464</v>
      </c>
      <c r="T3" s="11" t="s">
        <v>465</v>
      </c>
      <c r="U3" s="11" t="s">
        <v>466</v>
      </c>
      <c r="V3" s="11" t="s">
        <v>467</v>
      </c>
      <c r="W3" s="11" t="s">
        <v>468</v>
      </c>
      <c r="X3" s="11" t="s">
        <v>469</v>
      </c>
      <c r="Y3" s="11" t="s">
        <v>470</v>
      </c>
      <c r="Z3" s="11" t="s">
        <v>471</v>
      </c>
      <c r="AA3" s="11" t="s">
        <v>472</v>
      </c>
      <c r="AB3" s="11" t="s">
        <v>473</v>
      </c>
      <c r="AC3" s="11" t="s">
        <v>474</v>
      </c>
      <c r="AD3" s="11" t="s">
        <v>475</v>
      </c>
      <c r="AE3" s="11" t="s">
        <v>476</v>
      </c>
      <c r="AF3" s="4" t="s">
        <v>477</v>
      </c>
    </row>
    <row r="4" spans="1:32" x14ac:dyDescent="0.25">
      <c r="A4" s="19"/>
      <c r="B4" s="12" t="s">
        <v>68</v>
      </c>
      <c r="C4" s="12" t="s">
        <v>478</v>
      </c>
      <c r="D4" s="12" t="s">
        <v>479</v>
      </c>
      <c r="E4" s="12" t="s">
        <v>480</v>
      </c>
      <c r="F4" s="12" t="s">
        <v>481</v>
      </c>
      <c r="G4" s="12" t="s">
        <v>482</v>
      </c>
      <c r="H4" s="12" t="s">
        <v>483</v>
      </c>
      <c r="I4" s="12" t="s">
        <v>484</v>
      </c>
      <c r="J4" s="12" t="s">
        <v>485</v>
      </c>
      <c r="K4" s="12" t="s">
        <v>486</v>
      </c>
      <c r="L4" s="12" t="s">
        <v>487</v>
      </c>
      <c r="M4" s="12" t="s">
        <v>488</v>
      </c>
      <c r="N4" s="12" t="s">
        <v>489</v>
      </c>
      <c r="O4" s="12" t="s">
        <v>490</v>
      </c>
      <c r="P4" s="12" t="s">
        <v>491</v>
      </c>
      <c r="Q4" s="12" t="s">
        <v>492</v>
      </c>
      <c r="R4" s="12" t="s">
        <v>493</v>
      </c>
      <c r="S4" s="12" t="s">
        <v>494</v>
      </c>
      <c r="T4" s="12" t="s">
        <v>495</v>
      </c>
      <c r="U4" s="12" t="s">
        <v>421</v>
      </c>
      <c r="V4" s="12" t="s">
        <v>496</v>
      </c>
      <c r="W4" s="12" t="s">
        <v>497</v>
      </c>
      <c r="X4" s="12" t="s">
        <v>498</v>
      </c>
      <c r="Y4" s="12" t="s">
        <v>499</v>
      </c>
      <c r="Z4" s="12" t="s">
        <v>500</v>
      </c>
      <c r="AA4" s="12" t="s">
        <v>501</v>
      </c>
      <c r="AB4" s="12" t="s">
        <v>502</v>
      </c>
      <c r="AC4" s="12" t="s">
        <v>503</v>
      </c>
      <c r="AD4" s="12" t="s">
        <v>504</v>
      </c>
      <c r="AE4" s="12" t="s">
        <v>505</v>
      </c>
      <c r="AF4" s="5" t="s">
        <v>506</v>
      </c>
    </row>
    <row r="5" spans="1:32" x14ac:dyDescent="0.25">
      <c r="A5" s="19"/>
      <c r="B5" s="12" t="s">
        <v>507</v>
      </c>
      <c r="C5" s="12" t="s">
        <v>84</v>
      </c>
      <c r="D5" s="12" t="s">
        <v>84</v>
      </c>
      <c r="E5" s="12" t="s">
        <v>508</v>
      </c>
      <c r="F5" s="12" t="s">
        <v>84</v>
      </c>
      <c r="G5" s="12" t="s">
        <v>509</v>
      </c>
      <c r="H5" s="12" t="s">
        <v>85</v>
      </c>
      <c r="I5" s="12" t="s">
        <v>85</v>
      </c>
      <c r="J5" s="12" t="s">
        <v>510</v>
      </c>
      <c r="K5" s="12" t="s">
        <v>85</v>
      </c>
      <c r="L5" s="12" t="s">
        <v>84</v>
      </c>
      <c r="M5" s="12" t="s">
        <v>84</v>
      </c>
      <c r="N5" s="12" t="s">
        <v>85</v>
      </c>
      <c r="O5" s="12" t="s">
        <v>84</v>
      </c>
      <c r="P5" s="12" t="s">
        <v>84</v>
      </c>
      <c r="Q5" s="12" t="s">
        <v>84</v>
      </c>
      <c r="R5" s="12" t="s">
        <v>85</v>
      </c>
      <c r="S5" s="12" t="s">
        <v>84</v>
      </c>
      <c r="T5" s="12" t="s">
        <v>84</v>
      </c>
      <c r="U5" s="12" t="s">
        <v>511</v>
      </c>
      <c r="V5" s="12" t="s">
        <v>512</v>
      </c>
      <c r="W5" s="12" t="s">
        <v>85</v>
      </c>
      <c r="X5" s="12" t="s">
        <v>85</v>
      </c>
      <c r="Y5" s="12" t="s">
        <v>85</v>
      </c>
      <c r="Z5" s="12" t="s">
        <v>513</v>
      </c>
      <c r="AA5" s="12" t="s">
        <v>514</v>
      </c>
      <c r="AB5" s="12" t="s">
        <v>515</v>
      </c>
      <c r="AC5" s="12" t="s">
        <v>85</v>
      </c>
      <c r="AD5" s="12" t="s">
        <v>85</v>
      </c>
      <c r="AE5" s="12" t="s">
        <v>84</v>
      </c>
      <c r="AF5" s="5" t="s">
        <v>516</v>
      </c>
    </row>
    <row r="6" spans="1:32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6"/>
    </row>
    <row r="7" spans="1:32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7"/>
    </row>
    <row r="8" spans="1:32" x14ac:dyDescent="0.25">
      <c r="A8" s="20" t="s">
        <v>108</v>
      </c>
      <c r="B8" s="15">
        <f>+B15</f>
        <v>403181022</v>
      </c>
      <c r="C8" s="15">
        <f t="shared" ref="C8:AF8" si="0">+C15</f>
        <v>845359109</v>
      </c>
      <c r="D8" s="15">
        <f t="shared" si="0"/>
        <v>768458817</v>
      </c>
      <c r="E8" s="15">
        <f t="shared" si="0"/>
        <v>126819384</v>
      </c>
      <c r="F8" s="15">
        <f t="shared" si="0"/>
        <v>100529353</v>
      </c>
      <c r="G8" s="15">
        <f t="shared" si="0"/>
        <v>525930224</v>
      </c>
      <c r="H8" s="15">
        <f t="shared" si="0"/>
        <v>83226809</v>
      </c>
      <c r="I8" s="15">
        <f t="shared" si="0"/>
        <v>126295117</v>
      </c>
      <c r="J8" s="15">
        <f t="shared" si="0"/>
        <v>121810278</v>
      </c>
      <c r="K8" s="15">
        <f t="shared" si="0"/>
        <v>100489705</v>
      </c>
      <c r="L8" s="15">
        <f t="shared" si="0"/>
        <v>73135598</v>
      </c>
      <c r="M8" s="15">
        <f t="shared" si="0"/>
        <v>134489009</v>
      </c>
      <c r="N8" s="15">
        <f t="shared" si="0"/>
        <v>272707555</v>
      </c>
      <c r="O8" s="15">
        <f t="shared" si="0"/>
        <v>221641882</v>
      </c>
      <c r="P8" s="15">
        <f t="shared" si="0"/>
        <v>90795376</v>
      </c>
      <c r="Q8" s="15">
        <f t="shared" si="0"/>
        <v>99630457</v>
      </c>
      <c r="R8" s="15">
        <f t="shared" si="0"/>
        <v>70360537</v>
      </c>
      <c r="S8" s="15">
        <f t="shared" si="0"/>
        <v>191951016</v>
      </c>
      <c r="T8" s="15">
        <f t="shared" si="0"/>
        <v>255208861</v>
      </c>
      <c r="U8" s="15">
        <f t="shared" si="0"/>
        <v>78080961</v>
      </c>
      <c r="V8" s="15">
        <f t="shared" si="0"/>
        <v>278417348</v>
      </c>
      <c r="W8" s="15">
        <f t="shared" si="0"/>
        <v>66459513</v>
      </c>
      <c r="X8" s="15">
        <f t="shared" si="0"/>
        <v>223656043</v>
      </c>
      <c r="Y8" s="15">
        <f t="shared" si="0"/>
        <v>163735629</v>
      </c>
      <c r="Z8" s="15">
        <f t="shared" si="0"/>
        <v>1255743647</v>
      </c>
      <c r="AA8" s="15">
        <f t="shared" si="0"/>
        <v>95162165</v>
      </c>
      <c r="AB8" s="15">
        <f t="shared" si="0"/>
        <v>3446321276</v>
      </c>
      <c r="AC8" s="15">
        <f t="shared" si="0"/>
        <v>222903358</v>
      </c>
      <c r="AD8" s="15">
        <f t="shared" si="0"/>
        <v>183171566</v>
      </c>
      <c r="AE8" s="15">
        <f t="shared" si="0"/>
        <v>370191103</v>
      </c>
      <c r="AF8" s="8">
        <f t="shared" si="0"/>
        <v>227824008</v>
      </c>
    </row>
    <row r="9" spans="1:32" x14ac:dyDescent="0.25">
      <c r="A9" s="20" t="s">
        <v>109</v>
      </c>
      <c r="B9" s="15">
        <f>+B26</f>
        <v>417813332</v>
      </c>
      <c r="C9" s="15">
        <f t="shared" ref="C9:AF9" si="1">+C26</f>
        <v>961681580</v>
      </c>
      <c r="D9" s="15">
        <f t="shared" si="1"/>
        <v>844787234</v>
      </c>
      <c r="E9" s="15">
        <f t="shared" si="1"/>
        <v>122943459</v>
      </c>
      <c r="F9" s="15">
        <f t="shared" si="1"/>
        <v>104893394</v>
      </c>
      <c r="G9" s="15">
        <f t="shared" si="1"/>
        <v>481235643</v>
      </c>
      <c r="H9" s="15">
        <f t="shared" si="1"/>
        <v>63709016</v>
      </c>
      <c r="I9" s="15">
        <f t="shared" si="1"/>
        <v>128704540</v>
      </c>
      <c r="J9" s="15">
        <f t="shared" si="1"/>
        <v>122421603</v>
      </c>
      <c r="K9" s="15">
        <f t="shared" si="1"/>
        <v>78854254</v>
      </c>
      <c r="L9" s="15">
        <f t="shared" si="1"/>
        <v>75894652</v>
      </c>
      <c r="M9" s="15">
        <f t="shared" si="1"/>
        <v>123711540</v>
      </c>
      <c r="N9" s="15">
        <f t="shared" si="1"/>
        <v>193802765</v>
      </c>
      <c r="O9" s="15">
        <f t="shared" si="1"/>
        <v>198526057</v>
      </c>
      <c r="P9" s="15">
        <f t="shared" si="1"/>
        <v>73078248</v>
      </c>
      <c r="Q9" s="15">
        <f t="shared" si="1"/>
        <v>112383191</v>
      </c>
      <c r="R9" s="15">
        <f t="shared" si="1"/>
        <v>109700886</v>
      </c>
      <c r="S9" s="15">
        <f t="shared" si="1"/>
        <v>149505142</v>
      </c>
      <c r="T9" s="15">
        <f t="shared" si="1"/>
        <v>153672076</v>
      </c>
      <c r="U9" s="15">
        <f t="shared" si="1"/>
        <v>78462818</v>
      </c>
      <c r="V9" s="15">
        <f t="shared" si="1"/>
        <v>223382487</v>
      </c>
      <c r="W9" s="15">
        <f t="shared" si="1"/>
        <v>38077570</v>
      </c>
      <c r="X9" s="15">
        <f t="shared" si="1"/>
        <v>287033182</v>
      </c>
      <c r="Y9" s="15">
        <f t="shared" si="1"/>
        <v>151107473</v>
      </c>
      <c r="Z9" s="15">
        <f t="shared" si="1"/>
        <v>982708580</v>
      </c>
      <c r="AA9" s="15">
        <f t="shared" si="1"/>
        <v>93530528</v>
      </c>
      <c r="AB9" s="15">
        <f t="shared" si="1"/>
        <v>3581673169</v>
      </c>
      <c r="AC9" s="15">
        <f t="shared" si="1"/>
        <v>177723483</v>
      </c>
      <c r="AD9" s="15">
        <f t="shared" si="1"/>
        <v>167432590</v>
      </c>
      <c r="AE9" s="15">
        <f t="shared" si="1"/>
        <v>510547093</v>
      </c>
      <c r="AF9" s="8">
        <f t="shared" si="1"/>
        <v>144214984</v>
      </c>
    </row>
    <row r="10" spans="1:32" x14ac:dyDescent="0.25">
      <c r="A10" s="20" t="s">
        <v>110</v>
      </c>
      <c r="B10" s="15">
        <f>+B8-B9</f>
        <v>-14632310</v>
      </c>
      <c r="C10" s="15">
        <f t="shared" ref="C10:AF10" si="2">+C8-C9</f>
        <v>-116322471</v>
      </c>
      <c r="D10" s="15">
        <f t="shared" si="2"/>
        <v>-76328417</v>
      </c>
      <c r="E10" s="15">
        <f t="shared" si="2"/>
        <v>3875925</v>
      </c>
      <c r="F10" s="15">
        <f t="shared" si="2"/>
        <v>-4364041</v>
      </c>
      <c r="G10" s="15">
        <f t="shared" si="2"/>
        <v>44694581</v>
      </c>
      <c r="H10" s="15">
        <f t="shared" si="2"/>
        <v>19517793</v>
      </c>
      <c r="I10" s="15">
        <f t="shared" si="2"/>
        <v>-2409423</v>
      </c>
      <c r="J10" s="15">
        <f t="shared" si="2"/>
        <v>-611325</v>
      </c>
      <c r="K10" s="15">
        <f t="shared" si="2"/>
        <v>21635451</v>
      </c>
      <c r="L10" s="15">
        <f t="shared" si="2"/>
        <v>-2759054</v>
      </c>
      <c r="M10" s="15">
        <f t="shared" si="2"/>
        <v>10777469</v>
      </c>
      <c r="N10" s="15">
        <f t="shared" si="2"/>
        <v>78904790</v>
      </c>
      <c r="O10" s="15">
        <f t="shared" si="2"/>
        <v>23115825</v>
      </c>
      <c r="P10" s="15">
        <f t="shared" si="2"/>
        <v>17717128</v>
      </c>
      <c r="Q10" s="15">
        <f t="shared" si="2"/>
        <v>-12752734</v>
      </c>
      <c r="R10" s="15">
        <f t="shared" si="2"/>
        <v>-39340349</v>
      </c>
      <c r="S10" s="15">
        <f t="shared" si="2"/>
        <v>42445874</v>
      </c>
      <c r="T10" s="15">
        <f t="shared" si="2"/>
        <v>101536785</v>
      </c>
      <c r="U10" s="15">
        <f t="shared" si="2"/>
        <v>-381857</v>
      </c>
      <c r="V10" s="15">
        <f t="shared" si="2"/>
        <v>55034861</v>
      </c>
      <c r="W10" s="15">
        <f t="shared" si="2"/>
        <v>28381943</v>
      </c>
      <c r="X10" s="15">
        <f t="shared" si="2"/>
        <v>-63377139</v>
      </c>
      <c r="Y10" s="15">
        <f t="shared" si="2"/>
        <v>12628156</v>
      </c>
      <c r="Z10" s="15">
        <f t="shared" si="2"/>
        <v>273035067</v>
      </c>
      <c r="AA10" s="15">
        <f t="shared" si="2"/>
        <v>1631637</v>
      </c>
      <c r="AB10" s="15">
        <f t="shared" si="2"/>
        <v>-135351893</v>
      </c>
      <c r="AC10" s="15">
        <f t="shared" si="2"/>
        <v>45179875</v>
      </c>
      <c r="AD10" s="15">
        <f t="shared" si="2"/>
        <v>15738976</v>
      </c>
      <c r="AE10" s="15">
        <f t="shared" si="2"/>
        <v>-140355990</v>
      </c>
      <c r="AF10" s="8">
        <f t="shared" si="2"/>
        <v>83609024</v>
      </c>
    </row>
    <row r="11" spans="1:32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6"/>
    </row>
    <row r="12" spans="1:32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6"/>
    </row>
    <row r="13" spans="1:32" x14ac:dyDescent="0.25">
      <c r="A13" s="20" t="s">
        <v>113</v>
      </c>
      <c r="B13" s="16">
        <v>507696285</v>
      </c>
      <c r="C13" s="16">
        <v>856346592</v>
      </c>
      <c r="D13" s="16">
        <v>891176242</v>
      </c>
      <c r="E13" s="16">
        <v>128035461</v>
      </c>
      <c r="F13" s="16">
        <v>148213701</v>
      </c>
      <c r="G13" s="16">
        <v>605561707</v>
      </c>
      <c r="H13" s="16">
        <v>94731911</v>
      </c>
      <c r="I13" s="16">
        <v>185920715</v>
      </c>
      <c r="J13" s="16">
        <v>132783524</v>
      </c>
      <c r="K13" s="16">
        <v>117811695</v>
      </c>
      <c r="L13" s="16">
        <v>78304000</v>
      </c>
      <c r="M13" s="16">
        <v>248222944</v>
      </c>
      <c r="N13" s="16">
        <v>311956660</v>
      </c>
      <c r="O13" s="16">
        <v>435215939</v>
      </c>
      <c r="P13" s="16">
        <v>122218479</v>
      </c>
      <c r="Q13" s="16">
        <v>118737110</v>
      </c>
      <c r="R13" s="16">
        <v>132958150</v>
      </c>
      <c r="S13" s="16">
        <v>222793556</v>
      </c>
      <c r="T13" s="16">
        <v>403512039</v>
      </c>
      <c r="U13" s="16">
        <v>77242670</v>
      </c>
      <c r="V13" s="16">
        <v>616979145</v>
      </c>
      <c r="W13" s="16">
        <v>107697526</v>
      </c>
      <c r="X13" s="16">
        <v>291004542</v>
      </c>
      <c r="Y13" s="16">
        <v>199248047</v>
      </c>
      <c r="Z13" s="16">
        <v>1328855088</v>
      </c>
      <c r="AA13" s="16">
        <v>103291203</v>
      </c>
      <c r="AB13" s="16">
        <v>3861519132</v>
      </c>
      <c r="AC13" s="16">
        <v>418565882</v>
      </c>
      <c r="AD13" s="16">
        <v>206850356</v>
      </c>
      <c r="AE13" s="16">
        <v>698622802</v>
      </c>
      <c r="AF13" s="9">
        <v>168193800</v>
      </c>
    </row>
    <row r="14" spans="1:32" x14ac:dyDescent="0.25">
      <c r="A14" s="20" t="s">
        <v>114</v>
      </c>
      <c r="B14" s="16">
        <v>491437948</v>
      </c>
      <c r="C14" s="16">
        <v>876769995</v>
      </c>
      <c r="D14" s="16">
        <v>955415292</v>
      </c>
      <c r="E14" s="16">
        <v>132317169</v>
      </c>
      <c r="F14" s="16">
        <v>150673954</v>
      </c>
      <c r="G14" s="16">
        <v>682502345</v>
      </c>
      <c r="H14" s="16">
        <v>102639898</v>
      </c>
      <c r="I14" s="16">
        <v>177793374</v>
      </c>
      <c r="J14" s="16">
        <v>132534183</v>
      </c>
      <c r="K14" s="16">
        <v>118061695</v>
      </c>
      <c r="L14" s="16">
        <v>82187240</v>
      </c>
      <c r="M14" s="16">
        <v>204686944</v>
      </c>
      <c r="N14" s="16">
        <v>315734560</v>
      </c>
      <c r="O14" s="16">
        <v>460785811</v>
      </c>
      <c r="P14" s="16">
        <v>113870112</v>
      </c>
      <c r="Q14" s="16">
        <v>131323788</v>
      </c>
      <c r="R14" s="16">
        <v>125160554</v>
      </c>
      <c r="S14" s="16">
        <v>230371551</v>
      </c>
      <c r="T14" s="16">
        <v>412717155</v>
      </c>
      <c r="U14" s="16">
        <v>77330849</v>
      </c>
      <c r="V14" s="16">
        <v>616979145</v>
      </c>
      <c r="W14" s="16">
        <v>107697526</v>
      </c>
      <c r="X14" s="16">
        <v>316383367</v>
      </c>
      <c r="Y14" s="16">
        <v>190978208</v>
      </c>
      <c r="Z14" s="16">
        <v>1353154078</v>
      </c>
      <c r="AA14" s="16">
        <v>96797706</v>
      </c>
      <c r="AB14" s="16">
        <v>3861514062</v>
      </c>
      <c r="AC14" s="16">
        <v>439552666</v>
      </c>
      <c r="AD14" s="16">
        <v>216298062</v>
      </c>
      <c r="AE14" s="16">
        <v>700822234</v>
      </c>
      <c r="AF14" s="9">
        <v>168143350</v>
      </c>
    </row>
    <row r="15" spans="1:32" x14ac:dyDescent="0.25">
      <c r="A15" s="20" t="s">
        <v>115</v>
      </c>
      <c r="B15" s="16">
        <v>403181022</v>
      </c>
      <c r="C15" s="16">
        <v>845359109</v>
      </c>
      <c r="D15" s="16">
        <v>768458817</v>
      </c>
      <c r="E15" s="16">
        <v>126819384</v>
      </c>
      <c r="F15" s="16">
        <v>100529353</v>
      </c>
      <c r="G15" s="16">
        <v>525930224</v>
      </c>
      <c r="H15" s="16">
        <v>83226809</v>
      </c>
      <c r="I15" s="16">
        <v>126295117</v>
      </c>
      <c r="J15" s="16">
        <v>121810278</v>
      </c>
      <c r="K15" s="16">
        <v>100489705</v>
      </c>
      <c r="L15" s="16">
        <v>73135598</v>
      </c>
      <c r="M15" s="16">
        <v>134489009</v>
      </c>
      <c r="N15" s="16">
        <v>272707555</v>
      </c>
      <c r="O15" s="16">
        <v>221641882</v>
      </c>
      <c r="P15" s="16">
        <v>90795376</v>
      </c>
      <c r="Q15" s="16">
        <v>99630457</v>
      </c>
      <c r="R15" s="16">
        <v>70360537</v>
      </c>
      <c r="S15" s="16">
        <v>191951016</v>
      </c>
      <c r="T15" s="16">
        <v>255208861</v>
      </c>
      <c r="U15" s="16">
        <v>78080961</v>
      </c>
      <c r="V15" s="16">
        <v>278417348</v>
      </c>
      <c r="W15" s="16">
        <v>66459513</v>
      </c>
      <c r="X15" s="16">
        <v>223656043</v>
      </c>
      <c r="Y15" s="16">
        <v>163735629</v>
      </c>
      <c r="Z15" s="16">
        <v>1255743647</v>
      </c>
      <c r="AA15" s="16">
        <v>95162165</v>
      </c>
      <c r="AB15" s="16">
        <v>3446321276</v>
      </c>
      <c r="AC15" s="16">
        <v>222903358</v>
      </c>
      <c r="AD15" s="16">
        <v>183171566</v>
      </c>
      <c r="AE15" s="16">
        <v>370191103</v>
      </c>
      <c r="AF15" s="9">
        <v>227824008</v>
      </c>
    </row>
    <row r="16" spans="1:32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6"/>
    </row>
    <row r="17" spans="1:32" x14ac:dyDescent="0.25">
      <c r="A17" s="20" t="s">
        <v>116</v>
      </c>
      <c r="B17" s="15">
        <f>+B14-B13</f>
        <v>-16258337</v>
      </c>
      <c r="C17" s="15">
        <f t="shared" ref="C17:AF17" si="3">+C14-C13</f>
        <v>20423403</v>
      </c>
      <c r="D17" s="15">
        <f t="shared" si="3"/>
        <v>64239050</v>
      </c>
      <c r="E17" s="15">
        <f t="shared" si="3"/>
        <v>4281708</v>
      </c>
      <c r="F17" s="15">
        <f t="shared" si="3"/>
        <v>2460253</v>
      </c>
      <c r="G17" s="15">
        <f t="shared" si="3"/>
        <v>76940638</v>
      </c>
      <c r="H17" s="15">
        <f t="shared" si="3"/>
        <v>7907987</v>
      </c>
      <c r="I17" s="15">
        <f t="shared" si="3"/>
        <v>-8127341</v>
      </c>
      <c r="J17" s="15">
        <f t="shared" si="3"/>
        <v>-249341</v>
      </c>
      <c r="K17" s="15">
        <f t="shared" si="3"/>
        <v>250000</v>
      </c>
      <c r="L17" s="15">
        <f t="shared" si="3"/>
        <v>3883240</v>
      </c>
      <c r="M17" s="15">
        <f t="shared" si="3"/>
        <v>-43536000</v>
      </c>
      <c r="N17" s="15">
        <f t="shared" si="3"/>
        <v>3777900</v>
      </c>
      <c r="O17" s="15">
        <f t="shared" si="3"/>
        <v>25569872</v>
      </c>
      <c r="P17" s="15">
        <f t="shared" si="3"/>
        <v>-8348367</v>
      </c>
      <c r="Q17" s="15">
        <f t="shared" si="3"/>
        <v>12586678</v>
      </c>
      <c r="R17" s="15">
        <f t="shared" si="3"/>
        <v>-7797596</v>
      </c>
      <c r="S17" s="15">
        <f t="shared" si="3"/>
        <v>7577995</v>
      </c>
      <c r="T17" s="15">
        <f t="shared" si="3"/>
        <v>9205116</v>
      </c>
      <c r="U17" s="15">
        <f t="shared" si="3"/>
        <v>88179</v>
      </c>
      <c r="V17" s="15">
        <f t="shared" si="3"/>
        <v>0</v>
      </c>
      <c r="W17" s="15">
        <f t="shared" si="3"/>
        <v>0</v>
      </c>
      <c r="X17" s="15">
        <f t="shared" si="3"/>
        <v>25378825</v>
      </c>
      <c r="Y17" s="15">
        <f t="shared" si="3"/>
        <v>-8269839</v>
      </c>
      <c r="Z17" s="15">
        <f t="shared" si="3"/>
        <v>24298990</v>
      </c>
      <c r="AA17" s="15">
        <f t="shared" si="3"/>
        <v>-6493497</v>
      </c>
      <c r="AB17" s="15">
        <f t="shared" si="3"/>
        <v>-5070</v>
      </c>
      <c r="AC17" s="15">
        <f t="shared" si="3"/>
        <v>20986784</v>
      </c>
      <c r="AD17" s="15">
        <f t="shared" si="3"/>
        <v>9447706</v>
      </c>
      <c r="AE17" s="15">
        <f t="shared" si="3"/>
        <v>2199432</v>
      </c>
      <c r="AF17" s="8">
        <f t="shared" si="3"/>
        <v>-50450</v>
      </c>
    </row>
    <row r="18" spans="1:32" x14ac:dyDescent="0.25">
      <c r="A18" s="20" t="s">
        <v>117</v>
      </c>
      <c r="B18" s="15">
        <f>+B15-B13</f>
        <v>-104515263</v>
      </c>
      <c r="C18" s="15">
        <f t="shared" ref="C18:AF18" si="4">+C15-C13</f>
        <v>-10987483</v>
      </c>
      <c r="D18" s="15">
        <f t="shared" si="4"/>
        <v>-122717425</v>
      </c>
      <c r="E18" s="15">
        <f t="shared" si="4"/>
        <v>-1216077</v>
      </c>
      <c r="F18" s="15">
        <f t="shared" si="4"/>
        <v>-47684348</v>
      </c>
      <c r="G18" s="15">
        <f t="shared" si="4"/>
        <v>-79631483</v>
      </c>
      <c r="H18" s="15">
        <f t="shared" si="4"/>
        <v>-11505102</v>
      </c>
      <c r="I18" s="15">
        <f t="shared" si="4"/>
        <v>-59625598</v>
      </c>
      <c r="J18" s="15">
        <f t="shared" si="4"/>
        <v>-10973246</v>
      </c>
      <c r="K18" s="15">
        <f t="shared" si="4"/>
        <v>-17321990</v>
      </c>
      <c r="L18" s="15">
        <f t="shared" si="4"/>
        <v>-5168402</v>
      </c>
      <c r="M18" s="15">
        <f t="shared" si="4"/>
        <v>-113733935</v>
      </c>
      <c r="N18" s="15">
        <f t="shared" si="4"/>
        <v>-39249105</v>
      </c>
      <c r="O18" s="15">
        <f t="shared" si="4"/>
        <v>-213574057</v>
      </c>
      <c r="P18" s="15">
        <f t="shared" si="4"/>
        <v>-31423103</v>
      </c>
      <c r="Q18" s="15">
        <f t="shared" si="4"/>
        <v>-19106653</v>
      </c>
      <c r="R18" s="15">
        <f t="shared" si="4"/>
        <v>-62597613</v>
      </c>
      <c r="S18" s="15">
        <f t="shared" si="4"/>
        <v>-30842540</v>
      </c>
      <c r="T18" s="15">
        <f t="shared" si="4"/>
        <v>-148303178</v>
      </c>
      <c r="U18" s="15">
        <f t="shared" si="4"/>
        <v>838291</v>
      </c>
      <c r="V18" s="15">
        <f t="shared" si="4"/>
        <v>-338561797</v>
      </c>
      <c r="W18" s="15">
        <f t="shared" si="4"/>
        <v>-41238013</v>
      </c>
      <c r="X18" s="15">
        <f t="shared" si="4"/>
        <v>-67348499</v>
      </c>
      <c r="Y18" s="15">
        <f t="shared" si="4"/>
        <v>-35512418</v>
      </c>
      <c r="Z18" s="15">
        <f t="shared" si="4"/>
        <v>-73111441</v>
      </c>
      <c r="AA18" s="15">
        <f t="shared" si="4"/>
        <v>-8129038</v>
      </c>
      <c r="AB18" s="15">
        <f t="shared" si="4"/>
        <v>-415197856</v>
      </c>
      <c r="AC18" s="15">
        <f t="shared" si="4"/>
        <v>-195662524</v>
      </c>
      <c r="AD18" s="15">
        <f t="shared" si="4"/>
        <v>-23678790</v>
      </c>
      <c r="AE18" s="15">
        <f t="shared" si="4"/>
        <v>-328431699</v>
      </c>
      <c r="AF18" s="8">
        <f t="shared" si="4"/>
        <v>59630208</v>
      </c>
    </row>
    <row r="19" spans="1:32" x14ac:dyDescent="0.25">
      <c r="A19" s="20" t="s">
        <v>118</v>
      </c>
      <c r="B19" s="15">
        <f>+B15-B14</f>
        <v>-88256926</v>
      </c>
      <c r="C19" s="15">
        <f t="shared" ref="C19:AF19" si="5">+C15-C14</f>
        <v>-31410886</v>
      </c>
      <c r="D19" s="15">
        <f t="shared" si="5"/>
        <v>-186956475</v>
      </c>
      <c r="E19" s="15">
        <f t="shared" si="5"/>
        <v>-5497785</v>
      </c>
      <c r="F19" s="15">
        <f t="shared" si="5"/>
        <v>-50144601</v>
      </c>
      <c r="G19" s="15">
        <f t="shared" si="5"/>
        <v>-156572121</v>
      </c>
      <c r="H19" s="15">
        <f t="shared" si="5"/>
        <v>-19413089</v>
      </c>
      <c r="I19" s="15">
        <f t="shared" si="5"/>
        <v>-51498257</v>
      </c>
      <c r="J19" s="15">
        <f t="shared" si="5"/>
        <v>-10723905</v>
      </c>
      <c r="K19" s="15">
        <f t="shared" si="5"/>
        <v>-17571990</v>
      </c>
      <c r="L19" s="15">
        <f t="shared" si="5"/>
        <v>-9051642</v>
      </c>
      <c r="M19" s="15">
        <f t="shared" si="5"/>
        <v>-70197935</v>
      </c>
      <c r="N19" s="15">
        <f t="shared" si="5"/>
        <v>-43027005</v>
      </c>
      <c r="O19" s="15">
        <f t="shared" si="5"/>
        <v>-239143929</v>
      </c>
      <c r="P19" s="15">
        <f t="shared" si="5"/>
        <v>-23074736</v>
      </c>
      <c r="Q19" s="15">
        <f t="shared" si="5"/>
        <v>-31693331</v>
      </c>
      <c r="R19" s="15">
        <f t="shared" si="5"/>
        <v>-54800017</v>
      </c>
      <c r="S19" s="15">
        <f t="shared" si="5"/>
        <v>-38420535</v>
      </c>
      <c r="T19" s="15">
        <f t="shared" si="5"/>
        <v>-157508294</v>
      </c>
      <c r="U19" s="15">
        <f t="shared" si="5"/>
        <v>750112</v>
      </c>
      <c r="V19" s="15">
        <f t="shared" si="5"/>
        <v>-338561797</v>
      </c>
      <c r="W19" s="15">
        <f t="shared" si="5"/>
        <v>-41238013</v>
      </c>
      <c r="X19" s="15">
        <f t="shared" si="5"/>
        <v>-92727324</v>
      </c>
      <c r="Y19" s="15">
        <f t="shared" si="5"/>
        <v>-27242579</v>
      </c>
      <c r="Z19" s="15">
        <f t="shared" si="5"/>
        <v>-97410431</v>
      </c>
      <c r="AA19" s="15">
        <f t="shared" si="5"/>
        <v>-1635541</v>
      </c>
      <c r="AB19" s="15">
        <f t="shared" si="5"/>
        <v>-415192786</v>
      </c>
      <c r="AC19" s="15">
        <f t="shared" si="5"/>
        <v>-216649308</v>
      </c>
      <c r="AD19" s="15">
        <f t="shared" si="5"/>
        <v>-33126496</v>
      </c>
      <c r="AE19" s="15">
        <f t="shared" si="5"/>
        <v>-330631131</v>
      </c>
      <c r="AF19" s="8">
        <f t="shared" si="5"/>
        <v>59680658</v>
      </c>
    </row>
    <row r="20" spans="1:32" x14ac:dyDescent="0.25">
      <c r="A20" s="20" t="s">
        <v>119</v>
      </c>
      <c r="B20" s="17">
        <f>IF(B13=0,0,B15*100/B13)</f>
        <v>79.413821592174941</v>
      </c>
      <c r="C20" s="17">
        <f t="shared" ref="C20:AF20" si="6">IF(C13=0,0,C15*100/C13)</f>
        <v>98.716935046785352</v>
      </c>
      <c r="D20" s="17">
        <f t="shared" si="6"/>
        <v>86.229724355690351</v>
      </c>
      <c r="E20" s="17">
        <f t="shared" si="6"/>
        <v>99.050202974627481</v>
      </c>
      <c r="F20" s="17">
        <f t="shared" si="6"/>
        <v>67.82730093218575</v>
      </c>
      <c r="G20" s="17">
        <f t="shared" si="6"/>
        <v>86.849980426519934</v>
      </c>
      <c r="H20" s="17">
        <f t="shared" si="6"/>
        <v>87.855093517537085</v>
      </c>
      <c r="I20" s="17">
        <f t="shared" si="6"/>
        <v>67.929556424091857</v>
      </c>
      <c r="J20" s="17">
        <f t="shared" si="6"/>
        <v>91.735988269147001</v>
      </c>
      <c r="K20" s="17">
        <f t="shared" si="6"/>
        <v>85.29688415059303</v>
      </c>
      <c r="L20" s="17">
        <f t="shared" si="6"/>
        <v>93.39956834899877</v>
      </c>
      <c r="M20" s="17">
        <f t="shared" si="6"/>
        <v>54.180732382257141</v>
      </c>
      <c r="N20" s="17">
        <f t="shared" si="6"/>
        <v>87.418410942084066</v>
      </c>
      <c r="O20" s="17">
        <f t="shared" si="6"/>
        <v>50.926876094949272</v>
      </c>
      <c r="P20" s="17">
        <f t="shared" si="6"/>
        <v>74.289401032392163</v>
      </c>
      <c r="Q20" s="17">
        <f t="shared" si="6"/>
        <v>83.908440250903865</v>
      </c>
      <c r="R20" s="17">
        <f t="shared" si="6"/>
        <v>52.919311076455259</v>
      </c>
      <c r="S20" s="17">
        <f t="shared" si="6"/>
        <v>86.156448797827892</v>
      </c>
      <c r="T20" s="17">
        <f t="shared" si="6"/>
        <v>63.246901290100048</v>
      </c>
      <c r="U20" s="17">
        <f t="shared" si="6"/>
        <v>101.08526932070059</v>
      </c>
      <c r="V20" s="17">
        <f t="shared" si="6"/>
        <v>45.12589286952317</v>
      </c>
      <c r="W20" s="17">
        <f t="shared" si="6"/>
        <v>61.70941475480133</v>
      </c>
      <c r="X20" s="17">
        <f t="shared" si="6"/>
        <v>76.856547139391381</v>
      </c>
      <c r="Y20" s="17">
        <f t="shared" si="6"/>
        <v>82.176779880808567</v>
      </c>
      <c r="Z20" s="17">
        <f t="shared" si="6"/>
        <v>94.498162993074232</v>
      </c>
      <c r="AA20" s="17">
        <f t="shared" si="6"/>
        <v>92.129980323687391</v>
      </c>
      <c r="AB20" s="17">
        <f t="shared" si="6"/>
        <v>89.247810465075801</v>
      </c>
      <c r="AC20" s="17">
        <f t="shared" si="6"/>
        <v>53.254067659532744</v>
      </c>
      <c r="AD20" s="17">
        <f t="shared" si="6"/>
        <v>88.552695553494715</v>
      </c>
      <c r="AE20" s="17">
        <f t="shared" si="6"/>
        <v>52.988694606048661</v>
      </c>
      <c r="AF20" s="10">
        <f t="shared" si="6"/>
        <v>135.45327354516041</v>
      </c>
    </row>
    <row r="21" spans="1:32" x14ac:dyDescent="0.25">
      <c r="A21" s="20" t="s">
        <v>120</v>
      </c>
      <c r="B21" s="17">
        <f>IF(B14=0,0,B15*100/B14)</f>
        <v>82.041084462610527</v>
      </c>
      <c r="C21" s="17">
        <f t="shared" ref="C21:AF21" si="7">IF(C14=0,0,C15*100/C14)</f>
        <v>96.417431461029864</v>
      </c>
      <c r="D21" s="17">
        <f t="shared" si="7"/>
        <v>80.431915150882887</v>
      </c>
      <c r="E21" s="17">
        <f t="shared" si="7"/>
        <v>95.84499499078612</v>
      </c>
      <c r="F21" s="17">
        <f t="shared" si="7"/>
        <v>66.719794849214622</v>
      </c>
      <c r="G21" s="17">
        <f t="shared" si="7"/>
        <v>77.059108712659437</v>
      </c>
      <c r="H21" s="17">
        <f t="shared" si="7"/>
        <v>81.086215615685816</v>
      </c>
      <c r="I21" s="17">
        <f t="shared" si="7"/>
        <v>71.034771520787942</v>
      </c>
      <c r="J21" s="17">
        <f t="shared" si="7"/>
        <v>91.90857425815949</v>
      </c>
      <c r="K21" s="17">
        <f t="shared" si="7"/>
        <v>85.116264847798433</v>
      </c>
      <c r="L21" s="17">
        <f t="shared" si="7"/>
        <v>88.986560444176007</v>
      </c>
      <c r="M21" s="17">
        <f t="shared" si="7"/>
        <v>65.704732491389393</v>
      </c>
      <c r="N21" s="17">
        <f t="shared" si="7"/>
        <v>86.372412003297967</v>
      </c>
      <c r="O21" s="17">
        <f t="shared" si="7"/>
        <v>48.100847879623622</v>
      </c>
      <c r="P21" s="17">
        <f t="shared" si="7"/>
        <v>79.735915250526844</v>
      </c>
      <c r="Q21" s="17">
        <f t="shared" si="7"/>
        <v>75.866268036678932</v>
      </c>
      <c r="R21" s="17">
        <f t="shared" si="7"/>
        <v>56.216223683381905</v>
      </c>
      <c r="S21" s="17">
        <f t="shared" si="7"/>
        <v>83.322361275416341</v>
      </c>
      <c r="T21" s="17">
        <f t="shared" si="7"/>
        <v>61.836261931006966</v>
      </c>
      <c r="U21" s="17">
        <f t="shared" si="7"/>
        <v>100.97000357515796</v>
      </c>
      <c r="V21" s="17">
        <f t="shared" si="7"/>
        <v>45.12589286952317</v>
      </c>
      <c r="W21" s="17">
        <f t="shared" si="7"/>
        <v>61.70941475480133</v>
      </c>
      <c r="X21" s="17">
        <f t="shared" si="7"/>
        <v>70.691466849456717</v>
      </c>
      <c r="Y21" s="17">
        <f t="shared" si="7"/>
        <v>85.735242106785293</v>
      </c>
      <c r="Z21" s="17">
        <f t="shared" si="7"/>
        <v>92.801231390886741</v>
      </c>
      <c r="AA21" s="17">
        <f t="shared" si="7"/>
        <v>98.310351487048663</v>
      </c>
      <c r="AB21" s="17">
        <f t="shared" si="7"/>
        <v>89.247927643568943</v>
      </c>
      <c r="AC21" s="17">
        <f t="shared" si="7"/>
        <v>50.71141076869273</v>
      </c>
      <c r="AD21" s="17">
        <f t="shared" si="7"/>
        <v>84.684792968695206</v>
      </c>
      <c r="AE21" s="17">
        <f t="shared" si="7"/>
        <v>52.822397041701166</v>
      </c>
      <c r="AF21" s="10">
        <f t="shared" si="7"/>
        <v>135.49391516227075</v>
      </c>
    </row>
    <row r="22" spans="1:32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6"/>
    </row>
    <row r="23" spans="1:32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6"/>
    </row>
    <row r="24" spans="1:32" x14ac:dyDescent="0.25">
      <c r="A24" s="20" t="s">
        <v>113</v>
      </c>
      <c r="B24" s="16">
        <v>583520496</v>
      </c>
      <c r="C24" s="16">
        <v>858801228</v>
      </c>
      <c r="D24" s="16">
        <v>884819271</v>
      </c>
      <c r="E24" s="16">
        <v>127355461</v>
      </c>
      <c r="F24" s="16">
        <v>158052762</v>
      </c>
      <c r="G24" s="16">
        <v>641749500</v>
      </c>
      <c r="H24" s="16">
        <v>118135371</v>
      </c>
      <c r="I24" s="16">
        <v>194901139</v>
      </c>
      <c r="J24" s="16">
        <v>132776336</v>
      </c>
      <c r="K24" s="16">
        <v>134339480</v>
      </c>
      <c r="L24" s="16">
        <v>77789000</v>
      </c>
      <c r="M24" s="16">
        <v>245805786</v>
      </c>
      <c r="N24" s="16">
        <v>309166550</v>
      </c>
      <c r="O24" s="16">
        <v>434118474</v>
      </c>
      <c r="P24" s="16">
        <v>118714248</v>
      </c>
      <c r="Q24" s="16">
        <v>119814853</v>
      </c>
      <c r="R24" s="16">
        <v>149138103</v>
      </c>
      <c r="S24" s="16">
        <v>233877427</v>
      </c>
      <c r="T24" s="16">
        <v>339492909</v>
      </c>
      <c r="U24" s="16">
        <v>76841904</v>
      </c>
      <c r="V24" s="16">
        <v>468001977</v>
      </c>
      <c r="W24" s="16">
        <v>104867743</v>
      </c>
      <c r="X24" s="16">
        <v>358309385</v>
      </c>
      <c r="Y24" s="16">
        <v>175353012</v>
      </c>
      <c r="Z24" s="16">
        <v>1358554948</v>
      </c>
      <c r="AA24" s="16">
        <v>103277873</v>
      </c>
      <c r="AB24" s="16">
        <v>3839837434</v>
      </c>
      <c r="AC24" s="16">
        <v>317647819</v>
      </c>
      <c r="AD24" s="16">
        <v>233399599</v>
      </c>
      <c r="AE24" s="16">
        <v>579137908</v>
      </c>
      <c r="AF24" s="9">
        <v>187953230</v>
      </c>
    </row>
    <row r="25" spans="1:32" x14ac:dyDescent="0.25">
      <c r="A25" s="20" t="s">
        <v>114</v>
      </c>
      <c r="B25" s="16">
        <v>581906568</v>
      </c>
      <c r="C25" s="16">
        <v>862594614</v>
      </c>
      <c r="D25" s="16">
        <v>953476333</v>
      </c>
      <c r="E25" s="16">
        <v>126414621</v>
      </c>
      <c r="F25" s="16">
        <v>159655043</v>
      </c>
      <c r="G25" s="16">
        <v>717445943</v>
      </c>
      <c r="H25" s="16">
        <v>133527761</v>
      </c>
      <c r="I25" s="16">
        <v>200620231</v>
      </c>
      <c r="J25" s="16">
        <v>132954796</v>
      </c>
      <c r="K25" s="16">
        <v>134339480</v>
      </c>
      <c r="L25" s="16">
        <v>81618721</v>
      </c>
      <c r="M25" s="16">
        <v>203970168</v>
      </c>
      <c r="N25" s="16">
        <v>310899840</v>
      </c>
      <c r="O25" s="16">
        <v>511695003</v>
      </c>
      <c r="P25" s="16">
        <v>114981879</v>
      </c>
      <c r="Q25" s="16">
        <v>138088061</v>
      </c>
      <c r="R25" s="16">
        <v>207066887</v>
      </c>
      <c r="S25" s="16">
        <v>268365037</v>
      </c>
      <c r="T25" s="16">
        <v>349475244</v>
      </c>
      <c r="U25" s="16">
        <v>77316549</v>
      </c>
      <c r="V25" s="16">
        <v>468001977</v>
      </c>
      <c r="W25" s="16">
        <v>105923499</v>
      </c>
      <c r="X25" s="16">
        <v>399627728</v>
      </c>
      <c r="Y25" s="16">
        <v>185757878</v>
      </c>
      <c r="Z25" s="16">
        <v>1365224315</v>
      </c>
      <c r="AA25" s="16">
        <v>96777496</v>
      </c>
      <c r="AB25" s="16">
        <v>4116840722</v>
      </c>
      <c r="AC25" s="16">
        <v>483212318</v>
      </c>
      <c r="AD25" s="16">
        <v>234208416</v>
      </c>
      <c r="AE25" s="16">
        <v>581375810</v>
      </c>
      <c r="AF25" s="9">
        <v>189234317</v>
      </c>
    </row>
    <row r="26" spans="1:32" x14ac:dyDescent="0.25">
      <c r="A26" s="20" t="s">
        <v>115</v>
      </c>
      <c r="B26" s="16">
        <v>417813332</v>
      </c>
      <c r="C26" s="16">
        <v>961681580</v>
      </c>
      <c r="D26" s="16">
        <v>844787234</v>
      </c>
      <c r="E26" s="16">
        <v>122943459</v>
      </c>
      <c r="F26" s="16">
        <v>104893394</v>
      </c>
      <c r="G26" s="16">
        <v>481235643</v>
      </c>
      <c r="H26" s="16">
        <v>63709016</v>
      </c>
      <c r="I26" s="16">
        <v>128704540</v>
      </c>
      <c r="J26" s="16">
        <v>122421603</v>
      </c>
      <c r="K26" s="16">
        <v>78854254</v>
      </c>
      <c r="L26" s="16">
        <v>75894652</v>
      </c>
      <c r="M26" s="16">
        <v>123711540</v>
      </c>
      <c r="N26" s="16">
        <v>193802765</v>
      </c>
      <c r="O26" s="16">
        <v>198526057</v>
      </c>
      <c r="P26" s="16">
        <v>73078248</v>
      </c>
      <c r="Q26" s="16">
        <v>112383191</v>
      </c>
      <c r="R26" s="16">
        <v>109700886</v>
      </c>
      <c r="S26" s="16">
        <v>149505142</v>
      </c>
      <c r="T26" s="16">
        <v>153672076</v>
      </c>
      <c r="U26" s="16">
        <v>78462818</v>
      </c>
      <c r="V26" s="16">
        <v>223382487</v>
      </c>
      <c r="W26" s="16">
        <v>38077570</v>
      </c>
      <c r="X26" s="16">
        <v>287033182</v>
      </c>
      <c r="Y26" s="16">
        <v>151107473</v>
      </c>
      <c r="Z26" s="16">
        <v>982708580</v>
      </c>
      <c r="AA26" s="16">
        <v>93530528</v>
      </c>
      <c r="AB26" s="16">
        <v>3581673169</v>
      </c>
      <c r="AC26" s="16">
        <v>177723483</v>
      </c>
      <c r="AD26" s="16">
        <v>167432590</v>
      </c>
      <c r="AE26" s="16">
        <v>510547093</v>
      </c>
      <c r="AF26" s="9">
        <v>144214984</v>
      </c>
    </row>
    <row r="27" spans="1:32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6"/>
    </row>
    <row r="28" spans="1:32" x14ac:dyDescent="0.25">
      <c r="A28" s="20" t="s">
        <v>122</v>
      </c>
      <c r="B28" s="15">
        <f>+B25-B24</f>
        <v>-1613928</v>
      </c>
      <c r="C28" s="15">
        <f t="shared" ref="C28:AF28" si="8">+C25-C24</f>
        <v>3793386</v>
      </c>
      <c r="D28" s="15">
        <f t="shared" si="8"/>
        <v>68657062</v>
      </c>
      <c r="E28" s="15">
        <f t="shared" si="8"/>
        <v>-940840</v>
      </c>
      <c r="F28" s="15">
        <f t="shared" si="8"/>
        <v>1602281</v>
      </c>
      <c r="G28" s="15">
        <f t="shared" si="8"/>
        <v>75696443</v>
      </c>
      <c r="H28" s="15">
        <f t="shared" si="8"/>
        <v>15392390</v>
      </c>
      <c r="I28" s="15">
        <f t="shared" si="8"/>
        <v>5719092</v>
      </c>
      <c r="J28" s="15">
        <f t="shared" si="8"/>
        <v>178460</v>
      </c>
      <c r="K28" s="15">
        <f t="shared" si="8"/>
        <v>0</v>
      </c>
      <c r="L28" s="15">
        <f t="shared" si="8"/>
        <v>3829721</v>
      </c>
      <c r="M28" s="15">
        <f t="shared" si="8"/>
        <v>-41835618</v>
      </c>
      <c r="N28" s="15">
        <f t="shared" si="8"/>
        <v>1733290</v>
      </c>
      <c r="O28" s="15">
        <f t="shared" si="8"/>
        <v>77576529</v>
      </c>
      <c r="P28" s="15">
        <f t="shared" si="8"/>
        <v>-3732369</v>
      </c>
      <c r="Q28" s="15">
        <f t="shared" si="8"/>
        <v>18273208</v>
      </c>
      <c r="R28" s="15">
        <f t="shared" si="8"/>
        <v>57928784</v>
      </c>
      <c r="S28" s="15">
        <f t="shared" si="8"/>
        <v>34487610</v>
      </c>
      <c r="T28" s="15">
        <f t="shared" si="8"/>
        <v>9982335</v>
      </c>
      <c r="U28" s="15">
        <f t="shared" si="8"/>
        <v>474645</v>
      </c>
      <c r="V28" s="15">
        <f t="shared" si="8"/>
        <v>0</v>
      </c>
      <c r="W28" s="15">
        <f t="shared" si="8"/>
        <v>1055756</v>
      </c>
      <c r="X28" s="15">
        <f t="shared" si="8"/>
        <v>41318343</v>
      </c>
      <c r="Y28" s="15">
        <f t="shared" si="8"/>
        <v>10404866</v>
      </c>
      <c r="Z28" s="15">
        <f t="shared" si="8"/>
        <v>6669367</v>
      </c>
      <c r="AA28" s="15">
        <f t="shared" si="8"/>
        <v>-6500377</v>
      </c>
      <c r="AB28" s="15">
        <f t="shared" si="8"/>
        <v>277003288</v>
      </c>
      <c r="AC28" s="15">
        <f t="shared" si="8"/>
        <v>165564499</v>
      </c>
      <c r="AD28" s="15">
        <f t="shared" si="8"/>
        <v>808817</v>
      </c>
      <c r="AE28" s="15">
        <f t="shared" si="8"/>
        <v>2237902</v>
      </c>
      <c r="AF28" s="8">
        <f t="shared" si="8"/>
        <v>1281087</v>
      </c>
    </row>
    <row r="29" spans="1:32" x14ac:dyDescent="0.25">
      <c r="A29" s="20" t="s">
        <v>123</v>
      </c>
      <c r="B29" s="15">
        <f>+B26-B24</f>
        <v>-165707164</v>
      </c>
      <c r="C29" s="15">
        <f t="shared" ref="C29:AF29" si="9">+C26-C24</f>
        <v>102880352</v>
      </c>
      <c r="D29" s="15">
        <f t="shared" si="9"/>
        <v>-40032037</v>
      </c>
      <c r="E29" s="15">
        <f t="shared" si="9"/>
        <v>-4412002</v>
      </c>
      <c r="F29" s="15">
        <f t="shared" si="9"/>
        <v>-53159368</v>
      </c>
      <c r="G29" s="15">
        <f t="shared" si="9"/>
        <v>-160513857</v>
      </c>
      <c r="H29" s="15">
        <f t="shared" si="9"/>
        <v>-54426355</v>
      </c>
      <c r="I29" s="15">
        <f t="shared" si="9"/>
        <v>-66196599</v>
      </c>
      <c r="J29" s="15">
        <f t="shared" si="9"/>
        <v>-10354733</v>
      </c>
      <c r="K29" s="15">
        <f t="shared" si="9"/>
        <v>-55485226</v>
      </c>
      <c r="L29" s="15">
        <f t="shared" si="9"/>
        <v>-1894348</v>
      </c>
      <c r="M29" s="15">
        <f t="shared" si="9"/>
        <v>-122094246</v>
      </c>
      <c r="N29" s="15">
        <f t="shared" si="9"/>
        <v>-115363785</v>
      </c>
      <c r="O29" s="15">
        <f t="shared" si="9"/>
        <v>-235592417</v>
      </c>
      <c r="P29" s="15">
        <f t="shared" si="9"/>
        <v>-45636000</v>
      </c>
      <c r="Q29" s="15">
        <f t="shared" si="9"/>
        <v>-7431662</v>
      </c>
      <c r="R29" s="15">
        <f t="shared" si="9"/>
        <v>-39437217</v>
      </c>
      <c r="S29" s="15">
        <f t="shared" si="9"/>
        <v>-84372285</v>
      </c>
      <c r="T29" s="15">
        <f t="shared" si="9"/>
        <v>-185820833</v>
      </c>
      <c r="U29" s="15">
        <f t="shared" si="9"/>
        <v>1620914</v>
      </c>
      <c r="V29" s="15">
        <f t="shared" si="9"/>
        <v>-244619490</v>
      </c>
      <c r="W29" s="15">
        <f t="shared" si="9"/>
        <v>-66790173</v>
      </c>
      <c r="X29" s="15">
        <f t="shared" si="9"/>
        <v>-71276203</v>
      </c>
      <c r="Y29" s="15">
        <f t="shared" si="9"/>
        <v>-24245539</v>
      </c>
      <c r="Z29" s="15">
        <f t="shared" si="9"/>
        <v>-375846368</v>
      </c>
      <c r="AA29" s="15">
        <f t="shared" si="9"/>
        <v>-9747345</v>
      </c>
      <c r="AB29" s="15">
        <f t="shared" si="9"/>
        <v>-258164265</v>
      </c>
      <c r="AC29" s="15">
        <f t="shared" si="9"/>
        <v>-139924336</v>
      </c>
      <c r="AD29" s="15">
        <f t="shared" si="9"/>
        <v>-65967009</v>
      </c>
      <c r="AE29" s="15">
        <f t="shared" si="9"/>
        <v>-68590815</v>
      </c>
      <c r="AF29" s="8">
        <f t="shared" si="9"/>
        <v>-43738246</v>
      </c>
    </row>
    <row r="30" spans="1:32" x14ac:dyDescent="0.25">
      <c r="A30" s="20" t="s">
        <v>124</v>
      </c>
      <c r="B30" s="15">
        <f>+B26-B25</f>
        <v>-164093236</v>
      </c>
      <c r="C30" s="15">
        <f t="shared" ref="C30:AF30" si="10">+C26-C25</f>
        <v>99086966</v>
      </c>
      <c r="D30" s="15">
        <f t="shared" si="10"/>
        <v>-108689099</v>
      </c>
      <c r="E30" s="15">
        <f t="shared" si="10"/>
        <v>-3471162</v>
      </c>
      <c r="F30" s="15">
        <f t="shared" si="10"/>
        <v>-54761649</v>
      </c>
      <c r="G30" s="15">
        <f t="shared" si="10"/>
        <v>-236210300</v>
      </c>
      <c r="H30" s="15">
        <f t="shared" si="10"/>
        <v>-69818745</v>
      </c>
      <c r="I30" s="15">
        <f t="shared" si="10"/>
        <v>-71915691</v>
      </c>
      <c r="J30" s="15">
        <f t="shared" si="10"/>
        <v>-10533193</v>
      </c>
      <c r="K30" s="15">
        <f t="shared" si="10"/>
        <v>-55485226</v>
      </c>
      <c r="L30" s="15">
        <f t="shared" si="10"/>
        <v>-5724069</v>
      </c>
      <c r="M30" s="15">
        <f t="shared" si="10"/>
        <v>-80258628</v>
      </c>
      <c r="N30" s="15">
        <f t="shared" si="10"/>
        <v>-117097075</v>
      </c>
      <c r="O30" s="15">
        <f t="shared" si="10"/>
        <v>-313168946</v>
      </c>
      <c r="P30" s="15">
        <f t="shared" si="10"/>
        <v>-41903631</v>
      </c>
      <c r="Q30" s="15">
        <f t="shared" si="10"/>
        <v>-25704870</v>
      </c>
      <c r="R30" s="15">
        <f t="shared" si="10"/>
        <v>-97366001</v>
      </c>
      <c r="S30" s="15">
        <f t="shared" si="10"/>
        <v>-118859895</v>
      </c>
      <c r="T30" s="15">
        <f t="shared" si="10"/>
        <v>-195803168</v>
      </c>
      <c r="U30" s="15">
        <f t="shared" si="10"/>
        <v>1146269</v>
      </c>
      <c r="V30" s="15">
        <f t="shared" si="10"/>
        <v>-244619490</v>
      </c>
      <c r="W30" s="15">
        <f t="shared" si="10"/>
        <v>-67845929</v>
      </c>
      <c r="X30" s="15">
        <f t="shared" si="10"/>
        <v>-112594546</v>
      </c>
      <c r="Y30" s="15">
        <f t="shared" si="10"/>
        <v>-34650405</v>
      </c>
      <c r="Z30" s="15">
        <f t="shared" si="10"/>
        <v>-382515735</v>
      </c>
      <c r="AA30" s="15">
        <f t="shared" si="10"/>
        <v>-3246968</v>
      </c>
      <c r="AB30" s="15">
        <f t="shared" si="10"/>
        <v>-535167553</v>
      </c>
      <c r="AC30" s="15">
        <f t="shared" si="10"/>
        <v>-305488835</v>
      </c>
      <c r="AD30" s="15">
        <f t="shared" si="10"/>
        <v>-66775826</v>
      </c>
      <c r="AE30" s="15">
        <f t="shared" si="10"/>
        <v>-70828717</v>
      </c>
      <c r="AF30" s="8">
        <f t="shared" si="10"/>
        <v>-45019333</v>
      </c>
    </row>
    <row r="31" spans="1:32" x14ac:dyDescent="0.25">
      <c r="A31" s="20" t="s">
        <v>125</v>
      </c>
      <c r="B31" s="17">
        <f>IF(B24=0,0,B26*100/B24)</f>
        <v>71.602169052173281</v>
      </c>
      <c r="C31" s="17">
        <f t="shared" ref="C31:AF31" si="11">IF(C24=0,0,C26*100/C24)</f>
        <v>111.97953014571144</v>
      </c>
      <c r="D31" s="17">
        <f t="shared" si="11"/>
        <v>95.475682061630863</v>
      </c>
      <c r="E31" s="17">
        <f t="shared" si="11"/>
        <v>96.535678984350739</v>
      </c>
      <c r="F31" s="17">
        <f t="shared" si="11"/>
        <v>66.366061986313156</v>
      </c>
      <c r="G31" s="17">
        <f t="shared" si="11"/>
        <v>74.98808226574387</v>
      </c>
      <c r="H31" s="17">
        <f t="shared" si="11"/>
        <v>53.928823738996847</v>
      </c>
      <c r="I31" s="17">
        <f t="shared" si="11"/>
        <v>66.035807004698924</v>
      </c>
      <c r="J31" s="17">
        <f t="shared" si="11"/>
        <v>92.201371635981886</v>
      </c>
      <c r="K31" s="17">
        <f t="shared" si="11"/>
        <v>58.69775139817424</v>
      </c>
      <c r="L31" s="17">
        <f t="shared" si="11"/>
        <v>97.564761084472096</v>
      </c>
      <c r="M31" s="17">
        <f t="shared" si="11"/>
        <v>50.328978016815277</v>
      </c>
      <c r="N31" s="17">
        <f t="shared" si="11"/>
        <v>62.685554113147106</v>
      </c>
      <c r="O31" s="17">
        <f t="shared" si="11"/>
        <v>45.730847427607976</v>
      </c>
      <c r="P31" s="17">
        <f t="shared" si="11"/>
        <v>61.558110531096489</v>
      </c>
      <c r="Q31" s="17">
        <f t="shared" si="11"/>
        <v>93.797378360093631</v>
      </c>
      <c r="R31" s="17">
        <f t="shared" si="11"/>
        <v>73.556578629674533</v>
      </c>
      <c r="S31" s="17">
        <f t="shared" si="11"/>
        <v>63.924571053195315</v>
      </c>
      <c r="T31" s="17">
        <f t="shared" si="11"/>
        <v>45.265179898057902</v>
      </c>
      <c r="U31" s="17">
        <f t="shared" si="11"/>
        <v>102.10941415506831</v>
      </c>
      <c r="V31" s="17">
        <f t="shared" si="11"/>
        <v>47.731099007729192</v>
      </c>
      <c r="W31" s="17">
        <f t="shared" si="11"/>
        <v>36.310088222266785</v>
      </c>
      <c r="X31" s="17">
        <f t="shared" si="11"/>
        <v>80.107637147154264</v>
      </c>
      <c r="Y31" s="17">
        <f t="shared" si="11"/>
        <v>86.173297667678497</v>
      </c>
      <c r="Z31" s="17">
        <f t="shared" si="11"/>
        <v>72.334842359280117</v>
      </c>
      <c r="AA31" s="17">
        <f t="shared" si="11"/>
        <v>90.562019998223633</v>
      </c>
      <c r="AB31" s="17">
        <f t="shared" si="11"/>
        <v>93.276687634896362</v>
      </c>
      <c r="AC31" s="17">
        <f t="shared" si="11"/>
        <v>55.949851492605397</v>
      </c>
      <c r="AD31" s="17">
        <f t="shared" si="11"/>
        <v>71.736451440946993</v>
      </c>
      <c r="AE31" s="17">
        <f t="shared" si="11"/>
        <v>88.156393485470133</v>
      </c>
      <c r="AF31" s="10">
        <f t="shared" si="11"/>
        <v>76.729186298101922</v>
      </c>
    </row>
    <row r="32" spans="1:32" x14ac:dyDescent="0.25">
      <c r="A32" s="20" t="s">
        <v>126</v>
      </c>
      <c r="B32" s="17">
        <f>IF(B25=0,0,B26*100/B25)</f>
        <v>71.800758914960383</v>
      </c>
      <c r="C32" s="17">
        <f t="shared" ref="C32:AF32" si="12">IF(C25=0,0,C26*100/C25)</f>
        <v>111.4870837809335</v>
      </c>
      <c r="D32" s="17">
        <f t="shared" si="12"/>
        <v>88.600755442138492</v>
      </c>
      <c r="E32" s="17">
        <f t="shared" si="12"/>
        <v>97.254145151453642</v>
      </c>
      <c r="F32" s="17">
        <f t="shared" si="12"/>
        <v>65.700019259648442</v>
      </c>
      <c r="G32" s="17">
        <f t="shared" si="12"/>
        <v>67.076223330180568</v>
      </c>
      <c r="H32" s="17">
        <f t="shared" si="12"/>
        <v>47.71218773001069</v>
      </c>
      <c r="I32" s="17">
        <f t="shared" si="12"/>
        <v>64.153320609026707</v>
      </c>
      <c r="J32" s="17">
        <f t="shared" si="12"/>
        <v>92.07761335664793</v>
      </c>
      <c r="K32" s="17">
        <f t="shared" si="12"/>
        <v>58.69775139817424</v>
      </c>
      <c r="L32" s="17">
        <f t="shared" si="12"/>
        <v>92.986818551101777</v>
      </c>
      <c r="M32" s="17">
        <f t="shared" si="12"/>
        <v>60.651781195767803</v>
      </c>
      <c r="N32" s="17">
        <f t="shared" si="12"/>
        <v>62.336077432526181</v>
      </c>
      <c r="O32" s="17">
        <f t="shared" si="12"/>
        <v>38.797732210802927</v>
      </c>
      <c r="P32" s="17">
        <f t="shared" si="12"/>
        <v>63.556317426331155</v>
      </c>
      <c r="Q32" s="17">
        <f t="shared" si="12"/>
        <v>81.385161169002146</v>
      </c>
      <c r="R32" s="17">
        <f t="shared" si="12"/>
        <v>52.978478398624887</v>
      </c>
      <c r="S32" s="17">
        <f t="shared" si="12"/>
        <v>55.709619878687846</v>
      </c>
      <c r="T32" s="17">
        <f t="shared" si="12"/>
        <v>43.972235126331292</v>
      </c>
      <c r="U32" s="17">
        <f t="shared" si="12"/>
        <v>101.48256617092416</v>
      </c>
      <c r="V32" s="17">
        <f t="shared" si="12"/>
        <v>47.731099007729192</v>
      </c>
      <c r="W32" s="17">
        <f t="shared" si="12"/>
        <v>35.948179921813193</v>
      </c>
      <c r="X32" s="17">
        <f t="shared" si="12"/>
        <v>71.825141722898664</v>
      </c>
      <c r="Y32" s="17">
        <f t="shared" si="12"/>
        <v>81.346468115877158</v>
      </c>
      <c r="Z32" s="17">
        <f t="shared" si="12"/>
        <v>71.981473608606223</v>
      </c>
      <c r="AA32" s="17">
        <f t="shared" si="12"/>
        <v>96.644914226753713</v>
      </c>
      <c r="AB32" s="17">
        <f t="shared" si="12"/>
        <v>87.000528095728455</v>
      </c>
      <c r="AC32" s="17">
        <f t="shared" si="12"/>
        <v>36.779584538654085</v>
      </c>
      <c r="AD32" s="17">
        <f t="shared" si="12"/>
        <v>71.488716272262394</v>
      </c>
      <c r="AE32" s="17">
        <f t="shared" si="12"/>
        <v>87.81705124607781</v>
      </c>
      <c r="AF32" s="10">
        <f t="shared" si="12"/>
        <v>76.20974159776739</v>
      </c>
    </row>
    <row r="33" spans="1:32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6"/>
    </row>
    <row r="34" spans="1:32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6"/>
    </row>
    <row r="35" spans="1:32" x14ac:dyDescent="0.25">
      <c r="A35" s="20" t="s">
        <v>128</v>
      </c>
      <c r="B35" s="16">
        <v>423299568</v>
      </c>
      <c r="C35" s="16">
        <v>724214400</v>
      </c>
      <c r="D35" s="16">
        <v>808337357</v>
      </c>
      <c r="E35" s="16">
        <v>126675461</v>
      </c>
      <c r="F35" s="16">
        <v>136326107</v>
      </c>
      <c r="G35" s="16">
        <v>564107286</v>
      </c>
      <c r="H35" s="16">
        <v>108448371</v>
      </c>
      <c r="I35" s="16">
        <v>174508889</v>
      </c>
      <c r="J35" s="16">
        <v>88329336</v>
      </c>
      <c r="K35" s="16">
        <v>106143480</v>
      </c>
      <c r="L35" s="16">
        <v>77274000</v>
      </c>
      <c r="M35" s="16">
        <v>163026782</v>
      </c>
      <c r="N35" s="16">
        <v>269012900</v>
      </c>
      <c r="O35" s="16">
        <v>391758474</v>
      </c>
      <c r="P35" s="16">
        <v>104364248</v>
      </c>
      <c r="Q35" s="16">
        <v>101322853</v>
      </c>
      <c r="R35" s="16">
        <v>133279703</v>
      </c>
      <c r="S35" s="16">
        <v>197675055</v>
      </c>
      <c r="T35" s="16">
        <v>259296909</v>
      </c>
      <c r="U35" s="16">
        <v>76441904</v>
      </c>
      <c r="V35" s="16">
        <v>430511545</v>
      </c>
      <c r="W35" s="16">
        <v>82888743</v>
      </c>
      <c r="X35" s="16">
        <v>326419535</v>
      </c>
      <c r="Y35" s="16">
        <v>146541012</v>
      </c>
      <c r="Z35" s="16">
        <v>1152403350</v>
      </c>
      <c r="AA35" s="16">
        <v>101419643</v>
      </c>
      <c r="AB35" s="16">
        <v>3212506151</v>
      </c>
      <c r="AC35" s="16">
        <v>265260660</v>
      </c>
      <c r="AD35" s="16">
        <v>197038599</v>
      </c>
      <c r="AE35" s="16">
        <v>472412696</v>
      </c>
      <c r="AF35" s="9">
        <v>183388430</v>
      </c>
    </row>
    <row r="36" spans="1:32" x14ac:dyDescent="0.25">
      <c r="A36" s="20" t="s">
        <v>129</v>
      </c>
      <c r="B36" s="16">
        <v>422975439</v>
      </c>
      <c r="C36" s="16">
        <v>736293253</v>
      </c>
      <c r="D36" s="16">
        <v>846134981</v>
      </c>
      <c r="E36" s="16">
        <v>125898471</v>
      </c>
      <c r="F36" s="16">
        <v>137928388</v>
      </c>
      <c r="G36" s="16">
        <v>624752122</v>
      </c>
      <c r="H36" s="16">
        <v>127855581</v>
      </c>
      <c r="I36" s="16">
        <v>180539490</v>
      </c>
      <c r="J36" s="16">
        <v>91757796</v>
      </c>
      <c r="K36" s="16">
        <v>105893480</v>
      </c>
      <c r="L36" s="16">
        <v>78795721</v>
      </c>
      <c r="M36" s="16">
        <v>163191164</v>
      </c>
      <c r="N36" s="16">
        <v>279146190</v>
      </c>
      <c r="O36" s="16">
        <v>449485003</v>
      </c>
      <c r="P36" s="16">
        <v>100631879</v>
      </c>
      <c r="Q36" s="16">
        <v>107009383</v>
      </c>
      <c r="R36" s="16">
        <v>136005191</v>
      </c>
      <c r="S36" s="16">
        <v>221763037</v>
      </c>
      <c r="T36" s="16">
        <v>266284244</v>
      </c>
      <c r="U36" s="16">
        <v>77302749</v>
      </c>
      <c r="V36" s="16">
        <v>430511545</v>
      </c>
      <c r="W36" s="16">
        <v>83944499</v>
      </c>
      <c r="X36" s="16">
        <v>365865235</v>
      </c>
      <c r="Y36" s="16">
        <v>139257893</v>
      </c>
      <c r="Z36" s="16">
        <v>1148398448</v>
      </c>
      <c r="AA36" s="16">
        <v>95394560</v>
      </c>
      <c r="AB36" s="16">
        <v>3484059509</v>
      </c>
      <c r="AC36" s="16">
        <v>409888375</v>
      </c>
      <c r="AD36" s="16">
        <v>188847416</v>
      </c>
      <c r="AE36" s="16">
        <v>474231315</v>
      </c>
      <c r="AF36" s="9">
        <v>184719967</v>
      </c>
    </row>
    <row r="37" spans="1:32" x14ac:dyDescent="0.25">
      <c r="A37" s="20" t="s">
        <v>130</v>
      </c>
      <c r="B37" s="16">
        <v>312549020</v>
      </c>
      <c r="C37" s="16">
        <v>807279813</v>
      </c>
      <c r="D37" s="16">
        <v>760907115</v>
      </c>
      <c r="E37" s="16">
        <v>122624984</v>
      </c>
      <c r="F37" s="16">
        <v>91564779</v>
      </c>
      <c r="G37" s="16">
        <v>442494583</v>
      </c>
      <c r="H37" s="16">
        <v>62474047</v>
      </c>
      <c r="I37" s="16">
        <v>114467289</v>
      </c>
      <c r="J37" s="16">
        <v>74000087</v>
      </c>
      <c r="K37" s="16">
        <v>65090646</v>
      </c>
      <c r="L37" s="16">
        <v>75748541</v>
      </c>
      <c r="M37" s="16">
        <v>104411974</v>
      </c>
      <c r="N37" s="16">
        <v>167629959</v>
      </c>
      <c r="O37" s="16">
        <v>173431381</v>
      </c>
      <c r="P37" s="16">
        <v>66102671</v>
      </c>
      <c r="Q37" s="16">
        <v>75061452</v>
      </c>
      <c r="R37" s="16">
        <v>94285326</v>
      </c>
      <c r="S37" s="16">
        <v>134777726</v>
      </c>
      <c r="T37" s="16">
        <v>118821184</v>
      </c>
      <c r="U37" s="16">
        <v>78175526</v>
      </c>
      <c r="V37" s="16">
        <v>212552263</v>
      </c>
      <c r="W37" s="16">
        <v>32448810</v>
      </c>
      <c r="X37" s="16">
        <v>265414284</v>
      </c>
      <c r="Y37" s="16">
        <v>112702876</v>
      </c>
      <c r="Z37" s="16">
        <v>860543492</v>
      </c>
      <c r="AA37" s="16">
        <v>92428449</v>
      </c>
      <c r="AB37" s="16">
        <v>3098412928</v>
      </c>
      <c r="AC37" s="16">
        <v>159081910</v>
      </c>
      <c r="AD37" s="16">
        <v>139449602</v>
      </c>
      <c r="AE37" s="16">
        <v>458906669</v>
      </c>
      <c r="AF37" s="9">
        <v>141269455</v>
      </c>
    </row>
    <row r="38" spans="1:32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6"/>
    </row>
    <row r="39" spans="1:32" x14ac:dyDescent="0.25">
      <c r="A39" s="20" t="s">
        <v>131</v>
      </c>
      <c r="B39" s="15">
        <f>+B36-B35</f>
        <v>-324129</v>
      </c>
      <c r="C39" s="15">
        <f t="shared" ref="C39:AF39" si="13">+C36-C35</f>
        <v>12078853</v>
      </c>
      <c r="D39" s="15">
        <f t="shared" si="13"/>
        <v>37797624</v>
      </c>
      <c r="E39" s="15">
        <f t="shared" si="13"/>
        <v>-776990</v>
      </c>
      <c r="F39" s="15">
        <f t="shared" si="13"/>
        <v>1602281</v>
      </c>
      <c r="G39" s="15">
        <f t="shared" si="13"/>
        <v>60644836</v>
      </c>
      <c r="H39" s="15">
        <f t="shared" si="13"/>
        <v>19407210</v>
      </c>
      <c r="I39" s="15">
        <f t="shared" si="13"/>
        <v>6030601</v>
      </c>
      <c r="J39" s="15">
        <f t="shared" si="13"/>
        <v>3428460</v>
      </c>
      <c r="K39" s="15">
        <f t="shared" si="13"/>
        <v>-250000</v>
      </c>
      <c r="L39" s="15">
        <f t="shared" si="13"/>
        <v>1521721</v>
      </c>
      <c r="M39" s="15">
        <f t="shared" si="13"/>
        <v>164382</v>
      </c>
      <c r="N39" s="15">
        <f t="shared" si="13"/>
        <v>10133290</v>
      </c>
      <c r="O39" s="15">
        <f t="shared" si="13"/>
        <v>57726529</v>
      </c>
      <c r="P39" s="15">
        <f t="shared" si="13"/>
        <v>-3732369</v>
      </c>
      <c r="Q39" s="15">
        <f t="shared" si="13"/>
        <v>5686530</v>
      </c>
      <c r="R39" s="15">
        <f t="shared" si="13"/>
        <v>2725488</v>
      </c>
      <c r="S39" s="15">
        <f t="shared" si="13"/>
        <v>24087982</v>
      </c>
      <c r="T39" s="15">
        <f t="shared" si="13"/>
        <v>6987335</v>
      </c>
      <c r="U39" s="15">
        <f t="shared" si="13"/>
        <v>860845</v>
      </c>
      <c r="V39" s="15">
        <f t="shared" si="13"/>
        <v>0</v>
      </c>
      <c r="W39" s="15">
        <f t="shared" si="13"/>
        <v>1055756</v>
      </c>
      <c r="X39" s="15">
        <f t="shared" si="13"/>
        <v>39445700</v>
      </c>
      <c r="Y39" s="15">
        <f t="shared" si="13"/>
        <v>-7283119</v>
      </c>
      <c r="Z39" s="15">
        <f t="shared" si="13"/>
        <v>-4004902</v>
      </c>
      <c r="AA39" s="15">
        <f t="shared" si="13"/>
        <v>-6025083</v>
      </c>
      <c r="AB39" s="15">
        <f t="shared" si="13"/>
        <v>271553358</v>
      </c>
      <c r="AC39" s="15">
        <f t="shared" si="13"/>
        <v>144627715</v>
      </c>
      <c r="AD39" s="15">
        <f t="shared" si="13"/>
        <v>-8191183</v>
      </c>
      <c r="AE39" s="15">
        <f t="shared" si="13"/>
        <v>1818619</v>
      </c>
      <c r="AF39" s="8">
        <f t="shared" si="13"/>
        <v>1331537</v>
      </c>
    </row>
    <row r="40" spans="1:32" x14ac:dyDescent="0.25">
      <c r="A40" s="20" t="s">
        <v>123</v>
      </c>
      <c r="B40" s="15">
        <f>+B37-B35</f>
        <v>-110750548</v>
      </c>
      <c r="C40" s="15">
        <f t="shared" ref="C40:AF40" si="14">+C37-C35</f>
        <v>83065413</v>
      </c>
      <c r="D40" s="15">
        <f t="shared" si="14"/>
        <v>-47430242</v>
      </c>
      <c r="E40" s="15">
        <f t="shared" si="14"/>
        <v>-4050477</v>
      </c>
      <c r="F40" s="15">
        <f t="shared" si="14"/>
        <v>-44761328</v>
      </c>
      <c r="G40" s="15">
        <f t="shared" si="14"/>
        <v>-121612703</v>
      </c>
      <c r="H40" s="15">
        <f t="shared" si="14"/>
        <v>-45974324</v>
      </c>
      <c r="I40" s="15">
        <f t="shared" si="14"/>
        <v>-60041600</v>
      </c>
      <c r="J40" s="15">
        <f t="shared" si="14"/>
        <v>-14329249</v>
      </c>
      <c r="K40" s="15">
        <f t="shared" si="14"/>
        <v>-41052834</v>
      </c>
      <c r="L40" s="15">
        <f t="shared" si="14"/>
        <v>-1525459</v>
      </c>
      <c r="M40" s="15">
        <f t="shared" si="14"/>
        <v>-58614808</v>
      </c>
      <c r="N40" s="15">
        <f t="shared" si="14"/>
        <v>-101382941</v>
      </c>
      <c r="O40" s="15">
        <f t="shared" si="14"/>
        <v>-218327093</v>
      </c>
      <c r="P40" s="15">
        <f t="shared" si="14"/>
        <v>-38261577</v>
      </c>
      <c r="Q40" s="15">
        <f t="shared" si="14"/>
        <v>-26261401</v>
      </c>
      <c r="R40" s="15">
        <f t="shared" si="14"/>
        <v>-38994377</v>
      </c>
      <c r="S40" s="15">
        <f t="shared" si="14"/>
        <v>-62897329</v>
      </c>
      <c r="T40" s="15">
        <f t="shared" si="14"/>
        <v>-140475725</v>
      </c>
      <c r="U40" s="15">
        <f t="shared" si="14"/>
        <v>1733622</v>
      </c>
      <c r="V40" s="15">
        <f t="shared" si="14"/>
        <v>-217959282</v>
      </c>
      <c r="W40" s="15">
        <f t="shared" si="14"/>
        <v>-50439933</v>
      </c>
      <c r="X40" s="15">
        <f t="shared" si="14"/>
        <v>-61005251</v>
      </c>
      <c r="Y40" s="15">
        <f t="shared" si="14"/>
        <v>-33838136</v>
      </c>
      <c r="Z40" s="15">
        <f t="shared" si="14"/>
        <v>-291859858</v>
      </c>
      <c r="AA40" s="15">
        <f t="shared" si="14"/>
        <v>-8991194</v>
      </c>
      <c r="AB40" s="15">
        <f t="shared" si="14"/>
        <v>-114093223</v>
      </c>
      <c r="AC40" s="15">
        <f t="shared" si="14"/>
        <v>-106178750</v>
      </c>
      <c r="AD40" s="15">
        <f t="shared" si="14"/>
        <v>-57588997</v>
      </c>
      <c r="AE40" s="15">
        <f t="shared" si="14"/>
        <v>-13506027</v>
      </c>
      <c r="AF40" s="8">
        <f t="shared" si="14"/>
        <v>-42118975</v>
      </c>
    </row>
    <row r="41" spans="1:32" x14ac:dyDescent="0.25">
      <c r="A41" s="20" t="s">
        <v>124</v>
      </c>
      <c r="B41" s="15">
        <f>+B37-B36</f>
        <v>-110426419</v>
      </c>
      <c r="C41" s="15">
        <f t="shared" ref="C41:AF41" si="15">+C37-C36</f>
        <v>70986560</v>
      </c>
      <c r="D41" s="15">
        <f t="shared" si="15"/>
        <v>-85227866</v>
      </c>
      <c r="E41" s="15">
        <f t="shared" si="15"/>
        <v>-3273487</v>
      </c>
      <c r="F41" s="15">
        <f t="shared" si="15"/>
        <v>-46363609</v>
      </c>
      <c r="G41" s="15">
        <f t="shared" si="15"/>
        <v>-182257539</v>
      </c>
      <c r="H41" s="15">
        <f t="shared" si="15"/>
        <v>-65381534</v>
      </c>
      <c r="I41" s="15">
        <f t="shared" si="15"/>
        <v>-66072201</v>
      </c>
      <c r="J41" s="15">
        <f t="shared" si="15"/>
        <v>-17757709</v>
      </c>
      <c r="K41" s="15">
        <f t="shared" si="15"/>
        <v>-40802834</v>
      </c>
      <c r="L41" s="15">
        <f t="shared" si="15"/>
        <v>-3047180</v>
      </c>
      <c r="M41" s="15">
        <f t="shared" si="15"/>
        <v>-58779190</v>
      </c>
      <c r="N41" s="15">
        <f t="shared" si="15"/>
        <v>-111516231</v>
      </c>
      <c r="O41" s="15">
        <f t="shared" si="15"/>
        <v>-276053622</v>
      </c>
      <c r="P41" s="15">
        <f t="shared" si="15"/>
        <v>-34529208</v>
      </c>
      <c r="Q41" s="15">
        <f t="shared" si="15"/>
        <v>-31947931</v>
      </c>
      <c r="R41" s="15">
        <f t="shared" si="15"/>
        <v>-41719865</v>
      </c>
      <c r="S41" s="15">
        <f t="shared" si="15"/>
        <v>-86985311</v>
      </c>
      <c r="T41" s="15">
        <f t="shared" si="15"/>
        <v>-147463060</v>
      </c>
      <c r="U41" s="15">
        <f t="shared" si="15"/>
        <v>872777</v>
      </c>
      <c r="V41" s="15">
        <f t="shared" si="15"/>
        <v>-217959282</v>
      </c>
      <c r="W41" s="15">
        <f t="shared" si="15"/>
        <v>-51495689</v>
      </c>
      <c r="X41" s="15">
        <f t="shared" si="15"/>
        <v>-100450951</v>
      </c>
      <c r="Y41" s="15">
        <f t="shared" si="15"/>
        <v>-26555017</v>
      </c>
      <c r="Z41" s="15">
        <f t="shared" si="15"/>
        <v>-287854956</v>
      </c>
      <c r="AA41" s="15">
        <f t="shared" si="15"/>
        <v>-2966111</v>
      </c>
      <c r="AB41" s="15">
        <f t="shared" si="15"/>
        <v>-385646581</v>
      </c>
      <c r="AC41" s="15">
        <f t="shared" si="15"/>
        <v>-250806465</v>
      </c>
      <c r="AD41" s="15">
        <f t="shared" si="15"/>
        <v>-49397814</v>
      </c>
      <c r="AE41" s="15">
        <f t="shared" si="15"/>
        <v>-15324646</v>
      </c>
      <c r="AF41" s="8">
        <f t="shared" si="15"/>
        <v>-43450512</v>
      </c>
    </row>
    <row r="42" spans="1:32" x14ac:dyDescent="0.25">
      <c r="A42" s="20" t="s">
        <v>125</v>
      </c>
      <c r="B42" s="17">
        <f>IF(B35=0,0,B37*100/B35)</f>
        <v>73.836366400449521</v>
      </c>
      <c r="C42" s="17">
        <f t="shared" ref="C42:AF42" si="16">IF(C35=0,0,C37*100/C35)</f>
        <v>111.46972678256604</v>
      </c>
      <c r="D42" s="17">
        <f t="shared" si="16"/>
        <v>94.132370403363652</v>
      </c>
      <c r="E42" s="17">
        <f t="shared" si="16"/>
        <v>96.802477000656026</v>
      </c>
      <c r="F42" s="17">
        <f t="shared" si="16"/>
        <v>67.165989710246762</v>
      </c>
      <c r="G42" s="17">
        <f t="shared" si="16"/>
        <v>78.441564926002386</v>
      </c>
      <c r="H42" s="17">
        <f t="shared" si="16"/>
        <v>57.607178811381132</v>
      </c>
      <c r="I42" s="17">
        <f t="shared" si="16"/>
        <v>65.593958941541374</v>
      </c>
      <c r="J42" s="17">
        <f t="shared" si="16"/>
        <v>83.777474564056504</v>
      </c>
      <c r="K42" s="17">
        <f t="shared" si="16"/>
        <v>61.3232635673901</v>
      </c>
      <c r="L42" s="17">
        <f t="shared" si="16"/>
        <v>98.025909102673609</v>
      </c>
      <c r="M42" s="17">
        <f t="shared" si="16"/>
        <v>64.045902592863541</v>
      </c>
      <c r="N42" s="17">
        <f t="shared" si="16"/>
        <v>62.312981645118136</v>
      </c>
      <c r="O42" s="17">
        <f t="shared" si="16"/>
        <v>44.269975638101961</v>
      </c>
      <c r="P42" s="17">
        <f t="shared" si="16"/>
        <v>63.338425051460149</v>
      </c>
      <c r="Q42" s="17">
        <f t="shared" si="16"/>
        <v>74.081463142377174</v>
      </c>
      <c r="R42" s="17">
        <f t="shared" si="16"/>
        <v>70.742449058428647</v>
      </c>
      <c r="S42" s="17">
        <f t="shared" si="16"/>
        <v>68.18145364876716</v>
      </c>
      <c r="T42" s="17">
        <f t="shared" si="16"/>
        <v>45.82437347913006</v>
      </c>
      <c r="U42" s="17">
        <f t="shared" si="16"/>
        <v>102.26789484469147</v>
      </c>
      <c r="V42" s="17">
        <f t="shared" si="16"/>
        <v>49.372023925630145</v>
      </c>
      <c r="W42" s="17">
        <f t="shared" si="16"/>
        <v>39.147426810417429</v>
      </c>
      <c r="X42" s="17">
        <f t="shared" si="16"/>
        <v>81.310784294818632</v>
      </c>
      <c r="Y42" s="17">
        <f t="shared" si="16"/>
        <v>76.908760531829813</v>
      </c>
      <c r="Z42" s="17">
        <f t="shared" si="16"/>
        <v>74.673810346004288</v>
      </c>
      <c r="AA42" s="17">
        <f t="shared" si="16"/>
        <v>91.134662148238874</v>
      </c>
      <c r="AB42" s="17">
        <f t="shared" si="16"/>
        <v>96.448466784585463</v>
      </c>
      <c r="AC42" s="17">
        <f t="shared" si="16"/>
        <v>59.971919695894599</v>
      </c>
      <c r="AD42" s="17">
        <f t="shared" si="16"/>
        <v>70.772733214571829</v>
      </c>
      <c r="AE42" s="17">
        <f t="shared" si="16"/>
        <v>97.141053338668101</v>
      </c>
      <c r="AF42" s="10">
        <f t="shared" si="16"/>
        <v>77.032915871519265</v>
      </c>
    </row>
    <row r="43" spans="1:32" x14ac:dyDescent="0.25">
      <c r="A43" s="20" t="s">
        <v>126</v>
      </c>
      <c r="B43" s="17">
        <f>IF(B36=0,0,B37*100/B36)</f>
        <v>73.892947717940658</v>
      </c>
      <c r="C43" s="17">
        <f t="shared" ref="C43:AF43" si="17">IF(C36=0,0,C37*100/C36)</f>
        <v>109.64107163969898</v>
      </c>
      <c r="D43" s="17">
        <f t="shared" si="17"/>
        <v>89.927391265720516</v>
      </c>
      <c r="E43" s="17">
        <f t="shared" si="17"/>
        <v>97.399899320461174</v>
      </c>
      <c r="F43" s="17">
        <f t="shared" si="17"/>
        <v>66.385738518164942</v>
      </c>
      <c r="G43" s="17">
        <f t="shared" si="17"/>
        <v>70.827223696888865</v>
      </c>
      <c r="H43" s="17">
        <f t="shared" si="17"/>
        <v>48.862980021184995</v>
      </c>
      <c r="I43" s="17">
        <f t="shared" si="17"/>
        <v>63.402909247168033</v>
      </c>
      <c r="J43" s="17">
        <f t="shared" si="17"/>
        <v>80.647193182364575</v>
      </c>
      <c r="K43" s="17">
        <f t="shared" si="17"/>
        <v>61.468039392038115</v>
      </c>
      <c r="L43" s="17">
        <f t="shared" si="17"/>
        <v>96.13281030831611</v>
      </c>
      <c r="M43" s="17">
        <f t="shared" si="17"/>
        <v>63.981389335515736</v>
      </c>
      <c r="N43" s="17">
        <f t="shared" si="17"/>
        <v>60.050957170506251</v>
      </c>
      <c r="O43" s="17">
        <f t="shared" si="17"/>
        <v>38.584464407592257</v>
      </c>
      <c r="P43" s="17">
        <f t="shared" si="17"/>
        <v>65.687604819542329</v>
      </c>
      <c r="Q43" s="17">
        <f t="shared" si="17"/>
        <v>70.14473861605201</v>
      </c>
      <c r="R43" s="17">
        <f t="shared" si="17"/>
        <v>69.324799521806483</v>
      </c>
      <c r="S43" s="17">
        <f t="shared" si="17"/>
        <v>60.775559274109327</v>
      </c>
      <c r="T43" s="17">
        <f t="shared" si="17"/>
        <v>44.621935648584603</v>
      </c>
      <c r="U43" s="17">
        <f t="shared" si="17"/>
        <v>101.12903746799483</v>
      </c>
      <c r="V43" s="17">
        <f t="shared" si="17"/>
        <v>49.372023925630145</v>
      </c>
      <c r="W43" s="17">
        <f t="shared" si="17"/>
        <v>38.655076135483277</v>
      </c>
      <c r="X43" s="17">
        <f t="shared" si="17"/>
        <v>72.544275489853518</v>
      </c>
      <c r="Y43" s="17">
        <f t="shared" si="17"/>
        <v>80.931050708917454</v>
      </c>
      <c r="Z43" s="17">
        <f t="shared" si="17"/>
        <v>74.934226313060989</v>
      </c>
      <c r="AA43" s="17">
        <f t="shared" si="17"/>
        <v>96.890691670468428</v>
      </c>
      <c r="AB43" s="17">
        <f t="shared" si="17"/>
        <v>88.931113834198285</v>
      </c>
      <c r="AC43" s="17">
        <f t="shared" si="17"/>
        <v>38.81103239388041</v>
      </c>
      <c r="AD43" s="17">
        <f t="shared" si="17"/>
        <v>73.842472909451942</v>
      </c>
      <c r="AE43" s="17">
        <f t="shared" si="17"/>
        <v>96.76852929882962</v>
      </c>
      <c r="AF43" s="10">
        <f t="shared" si="17"/>
        <v>76.477631137731848</v>
      </c>
    </row>
    <row r="44" spans="1:32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6"/>
    </row>
    <row r="45" spans="1:32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6"/>
    </row>
    <row r="46" spans="1:32" x14ac:dyDescent="0.25">
      <c r="A46" s="20" t="s">
        <v>128</v>
      </c>
      <c r="B46" s="16">
        <v>144934118</v>
      </c>
      <c r="C46" s="16">
        <v>293350488</v>
      </c>
      <c r="D46" s="16">
        <v>270897177</v>
      </c>
      <c r="E46" s="16">
        <v>102575265</v>
      </c>
      <c r="F46" s="16">
        <v>53617249</v>
      </c>
      <c r="G46" s="16">
        <v>127372059</v>
      </c>
      <c r="H46" s="16">
        <v>39708775</v>
      </c>
      <c r="I46" s="16">
        <v>64416211</v>
      </c>
      <c r="J46" s="16">
        <v>46853887</v>
      </c>
      <c r="K46" s="16">
        <v>45056545</v>
      </c>
      <c r="L46" s="16">
        <v>55837417</v>
      </c>
      <c r="M46" s="16">
        <v>46777331</v>
      </c>
      <c r="N46" s="16">
        <v>93488100</v>
      </c>
      <c r="O46" s="16">
        <v>134511279</v>
      </c>
      <c r="P46" s="16">
        <v>36720822</v>
      </c>
      <c r="Q46" s="16">
        <v>35270051</v>
      </c>
      <c r="R46" s="16">
        <v>50308881</v>
      </c>
      <c r="S46" s="16">
        <v>67845272</v>
      </c>
      <c r="T46" s="16">
        <v>96448496</v>
      </c>
      <c r="U46" s="16">
        <v>64281566</v>
      </c>
      <c r="V46" s="16">
        <v>176278859</v>
      </c>
      <c r="W46" s="16">
        <v>44707197</v>
      </c>
      <c r="X46" s="16">
        <v>99296945</v>
      </c>
      <c r="Y46" s="16">
        <v>46073311</v>
      </c>
      <c r="Z46" s="16">
        <v>419304999</v>
      </c>
      <c r="AA46" s="16">
        <v>75880398</v>
      </c>
      <c r="AB46" s="16">
        <v>1041615130</v>
      </c>
      <c r="AC46" s="16">
        <v>78945485</v>
      </c>
      <c r="AD46" s="16">
        <v>65267189</v>
      </c>
      <c r="AE46" s="16">
        <v>156567634</v>
      </c>
      <c r="AF46" s="9">
        <v>110640960</v>
      </c>
    </row>
    <row r="47" spans="1:32" x14ac:dyDescent="0.25">
      <c r="A47" s="20" t="s">
        <v>129</v>
      </c>
      <c r="B47" s="16">
        <v>142251552</v>
      </c>
      <c r="C47" s="16">
        <v>293141370</v>
      </c>
      <c r="D47" s="16">
        <v>274122988</v>
      </c>
      <c r="E47" s="16">
        <v>100678898</v>
      </c>
      <c r="F47" s="16">
        <v>54546973</v>
      </c>
      <c r="G47" s="16">
        <v>126860433</v>
      </c>
      <c r="H47" s="16">
        <v>49326886</v>
      </c>
      <c r="I47" s="16">
        <v>64580332</v>
      </c>
      <c r="J47" s="16">
        <v>43560395</v>
      </c>
      <c r="K47" s="16">
        <v>44756545</v>
      </c>
      <c r="L47" s="16">
        <v>57988765</v>
      </c>
      <c r="M47" s="16">
        <v>46604318</v>
      </c>
      <c r="N47" s="16">
        <v>96077450</v>
      </c>
      <c r="O47" s="16">
        <v>134511279</v>
      </c>
      <c r="P47" s="16">
        <v>33406259</v>
      </c>
      <c r="Q47" s="16">
        <v>41339981</v>
      </c>
      <c r="R47" s="16">
        <v>52030942</v>
      </c>
      <c r="S47" s="16">
        <v>67845279</v>
      </c>
      <c r="T47" s="16">
        <v>98735251</v>
      </c>
      <c r="U47" s="16">
        <v>60954101</v>
      </c>
      <c r="V47" s="16">
        <v>176278859</v>
      </c>
      <c r="W47" s="16">
        <v>44694118</v>
      </c>
      <c r="X47" s="16">
        <v>102488924</v>
      </c>
      <c r="Y47" s="16">
        <v>56224964</v>
      </c>
      <c r="Z47" s="16">
        <v>415712403</v>
      </c>
      <c r="AA47" s="16">
        <v>70856852</v>
      </c>
      <c r="AB47" s="16">
        <v>1061378196</v>
      </c>
      <c r="AC47" s="16">
        <v>95966986</v>
      </c>
      <c r="AD47" s="16">
        <v>63217684</v>
      </c>
      <c r="AE47" s="16">
        <v>145997494</v>
      </c>
      <c r="AF47" s="9">
        <v>109608710</v>
      </c>
    </row>
    <row r="48" spans="1:32" x14ac:dyDescent="0.25">
      <c r="A48" s="20" t="s">
        <v>130</v>
      </c>
      <c r="B48" s="16">
        <v>146344648</v>
      </c>
      <c r="C48" s="16">
        <v>313992315</v>
      </c>
      <c r="D48" s="16">
        <v>271267596</v>
      </c>
      <c r="E48" s="16">
        <v>90009223</v>
      </c>
      <c r="F48" s="16">
        <v>46988794</v>
      </c>
      <c r="G48" s="16">
        <v>123296379</v>
      </c>
      <c r="H48" s="16">
        <v>35798253</v>
      </c>
      <c r="I48" s="16">
        <v>58101336</v>
      </c>
      <c r="J48" s="16">
        <v>39646272</v>
      </c>
      <c r="K48" s="16">
        <v>38013032</v>
      </c>
      <c r="L48" s="16">
        <v>56132724</v>
      </c>
      <c r="M48" s="16">
        <v>47935076</v>
      </c>
      <c r="N48" s="16">
        <v>73734914</v>
      </c>
      <c r="O48" s="16">
        <v>1237649</v>
      </c>
      <c r="P48" s="16">
        <v>25041620</v>
      </c>
      <c r="Q48" s="16">
        <v>38726601</v>
      </c>
      <c r="R48" s="16">
        <v>45919837</v>
      </c>
      <c r="S48" s="16">
        <v>56903155</v>
      </c>
      <c r="T48" s="16">
        <v>24606100</v>
      </c>
      <c r="U48" s="16">
        <v>62133525</v>
      </c>
      <c r="V48" s="16">
        <v>156460914</v>
      </c>
      <c r="W48" s="16">
        <v>28643129</v>
      </c>
      <c r="X48" s="16">
        <v>99196666</v>
      </c>
      <c r="Y48" s="16">
        <v>55618812</v>
      </c>
      <c r="Z48" s="16">
        <v>375850542</v>
      </c>
      <c r="AA48" s="16">
        <v>70869340</v>
      </c>
      <c r="AB48" s="16">
        <v>929618250</v>
      </c>
      <c r="AC48" s="16">
        <v>76671171</v>
      </c>
      <c r="AD48" s="16">
        <v>60200507</v>
      </c>
      <c r="AE48" s="16">
        <v>141041702</v>
      </c>
      <c r="AF48" s="9">
        <v>85578945</v>
      </c>
    </row>
    <row r="49" spans="1:32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6"/>
    </row>
    <row r="50" spans="1:32" x14ac:dyDescent="0.25">
      <c r="A50" s="20" t="s">
        <v>133</v>
      </c>
      <c r="B50" s="15">
        <f>+B47-B46</f>
        <v>-2682566</v>
      </c>
      <c r="C50" s="15">
        <f t="shared" ref="C50:AF50" si="18">+C47-C46</f>
        <v>-209118</v>
      </c>
      <c r="D50" s="15">
        <f t="shared" si="18"/>
        <v>3225811</v>
      </c>
      <c r="E50" s="15">
        <f t="shared" si="18"/>
        <v>-1896367</v>
      </c>
      <c r="F50" s="15">
        <f t="shared" si="18"/>
        <v>929724</v>
      </c>
      <c r="G50" s="15">
        <f t="shared" si="18"/>
        <v>-511626</v>
      </c>
      <c r="H50" s="15">
        <f t="shared" si="18"/>
        <v>9618111</v>
      </c>
      <c r="I50" s="15">
        <f t="shared" si="18"/>
        <v>164121</v>
      </c>
      <c r="J50" s="15">
        <f t="shared" si="18"/>
        <v>-3293492</v>
      </c>
      <c r="K50" s="15">
        <f t="shared" si="18"/>
        <v>-300000</v>
      </c>
      <c r="L50" s="15">
        <f t="shared" si="18"/>
        <v>2151348</v>
      </c>
      <c r="M50" s="15">
        <f t="shared" si="18"/>
        <v>-173013</v>
      </c>
      <c r="N50" s="15">
        <f t="shared" si="18"/>
        <v>2589350</v>
      </c>
      <c r="O50" s="15">
        <f t="shared" si="18"/>
        <v>0</v>
      </c>
      <c r="P50" s="15">
        <f t="shared" si="18"/>
        <v>-3314563</v>
      </c>
      <c r="Q50" s="15">
        <f t="shared" si="18"/>
        <v>6069930</v>
      </c>
      <c r="R50" s="15">
        <f t="shared" si="18"/>
        <v>1722061</v>
      </c>
      <c r="S50" s="15">
        <f t="shared" si="18"/>
        <v>7</v>
      </c>
      <c r="T50" s="15">
        <f t="shared" si="18"/>
        <v>2286755</v>
      </c>
      <c r="U50" s="15">
        <f t="shared" si="18"/>
        <v>-3327465</v>
      </c>
      <c r="V50" s="15">
        <f t="shared" si="18"/>
        <v>0</v>
      </c>
      <c r="W50" s="15">
        <f t="shared" si="18"/>
        <v>-13079</v>
      </c>
      <c r="X50" s="15">
        <f t="shared" si="18"/>
        <v>3191979</v>
      </c>
      <c r="Y50" s="15">
        <f t="shared" si="18"/>
        <v>10151653</v>
      </c>
      <c r="Z50" s="15">
        <f t="shared" si="18"/>
        <v>-3592596</v>
      </c>
      <c r="AA50" s="15">
        <f t="shared" si="18"/>
        <v>-5023546</v>
      </c>
      <c r="AB50" s="15">
        <f t="shared" si="18"/>
        <v>19763066</v>
      </c>
      <c r="AC50" s="15">
        <f t="shared" si="18"/>
        <v>17021501</v>
      </c>
      <c r="AD50" s="15">
        <f t="shared" si="18"/>
        <v>-2049505</v>
      </c>
      <c r="AE50" s="15">
        <f t="shared" si="18"/>
        <v>-10570140</v>
      </c>
      <c r="AF50" s="8">
        <f t="shared" si="18"/>
        <v>-1032250</v>
      </c>
    </row>
    <row r="51" spans="1:32" x14ac:dyDescent="0.25">
      <c r="A51" s="20" t="s">
        <v>123</v>
      </c>
      <c r="B51" s="15">
        <f>+B48-B46</f>
        <v>1410530</v>
      </c>
      <c r="C51" s="15">
        <f t="shared" ref="C51:AF51" si="19">+C48-C46</f>
        <v>20641827</v>
      </c>
      <c r="D51" s="15">
        <f t="shared" si="19"/>
        <v>370419</v>
      </c>
      <c r="E51" s="15">
        <f t="shared" si="19"/>
        <v>-12566042</v>
      </c>
      <c r="F51" s="15">
        <f t="shared" si="19"/>
        <v>-6628455</v>
      </c>
      <c r="G51" s="15">
        <f t="shared" si="19"/>
        <v>-4075680</v>
      </c>
      <c r="H51" s="15">
        <f t="shared" si="19"/>
        <v>-3910522</v>
      </c>
      <c r="I51" s="15">
        <f t="shared" si="19"/>
        <v>-6314875</v>
      </c>
      <c r="J51" s="15">
        <f t="shared" si="19"/>
        <v>-7207615</v>
      </c>
      <c r="K51" s="15">
        <f t="shared" si="19"/>
        <v>-7043513</v>
      </c>
      <c r="L51" s="15">
        <f t="shared" si="19"/>
        <v>295307</v>
      </c>
      <c r="M51" s="15">
        <f t="shared" si="19"/>
        <v>1157745</v>
      </c>
      <c r="N51" s="15">
        <f t="shared" si="19"/>
        <v>-19753186</v>
      </c>
      <c r="O51" s="15">
        <f t="shared" si="19"/>
        <v>-133273630</v>
      </c>
      <c r="P51" s="15">
        <f t="shared" si="19"/>
        <v>-11679202</v>
      </c>
      <c r="Q51" s="15">
        <f t="shared" si="19"/>
        <v>3456550</v>
      </c>
      <c r="R51" s="15">
        <f t="shared" si="19"/>
        <v>-4389044</v>
      </c>
      <c r="S51" s="15">
        <f t="shared" si="19"/>
        <v>-10942117</v>
      </c>
      <c r="T51" s="15">
        <f t="shared" si="19"/>
        <v>-71842396</v>
      </c>
      <c r="U51" s="15">
        <f t="shared" si="19"/>
        <v>-2148041</v>
      </c>
      <c r="V51" s="15">
        <f t="shared" si="19"/>
        <v>-19817945</v>
      </c>
      <c r="W51" s="15">
        <f t="shared" si="19"/>
        <v>-16064068</v>
      </c>
      <c r="X51" s="15">
        <f t="shared" si="19"/>
        <v>-100279</v>
      </c>
      <c r="Y51" s="15">
        <f t="shared" si="19"/>
        <v>9545501</v>
      </c>
      <c r="Z51" s="15">
        <f t="shared" si="19"/>
        <v>-43454457</v>
      </c>
      <c r="AA51" s="15">
        <f t="shared" si="19"/>
        <v>-5011058</v>
      </c>
      <c r="AB51" s="15">
        <f t="shared" si="19"/>
        <v>-111996880</v>
      </c>
      <c r="AC51" s="15">
        <f t="shared" si="19"/>
        <v>-2274314</v>
      </c>
      <c r="AD51" s="15">
        <f t="shared" si="19"/>
        <v>-5066682</v>
      </c>
      <c r="AE51" s="15">
        <f t="shared" si="19"/>
        <v>-15525932</v>
      </c>
      <c r="AF51" s="8">
        <f t="shared" si="19"/>
        <v>-25062015</v>
      </c>
    </row>
    <row r="52" spans="1:32" x14ac:dyDescent="0.25">
      <c r="A52" s="20" t="s">
        <v>124</v>
      </c>
      <c r="B52" s="15">
        <f>+B48-B47</f>
        <v>4093096</v>
      </c>
      <c r="C52" s="15">
        <f t="shared" ref="C52:AF52" si="20">+C48-C47</f>
        <v>20850945</v>
      </c>
      <c r="D52" s="15">
        <f t="shared" si="20"/>
        <v>-2855392</v>
      </c>
      <c r="E52" s="15">
        <f t="shared" si="20"/>
        <v>-10669675</v>
      </c>
      <c r="F52" s="15">
        <f t="shared" si="20"/>
        <v>-7558179</v>
      </c>
      <c r="G52" s="15">
        <f t="shared" si="20"/>
        <v>-3564054</v>
      </c>
      <c r="H52" s="15">
        <f t="shared" si="20"/>
        <v>-13528633</v>
      </c>
      <c r="I52" s="15">
        <f t="shared" si="20"/>
        <v>-6478996</v>
      </c>
      <c r="J52" s="15">
        <f t="shared" si="20"/>
        <v>-3914123</v>
      </c>
      <c r="K52" s="15">
        <f t="shared" si="20"/>
        <v>-6743513</v>
      </c>
      <c r="L52" s="15">
        <f t="shared" si="20"/>
        <v>-1856041</v>
      </c>
      <c r="M52" s="15">
        <f t="shared" si="20"/>
        <v>1330758</v>
      </c>
      <c r="N52" s="15">
        <f t="shared" si="20"/>
        <v>-22342536</v>
      </c>
      <c r="O52" s="15">
        <f t="shared" si="20"/>
        <v>-133273630</v>
      </c>
      <c r="P52" s="15">
        <f t="shared" si="20"/>
        <v>-8364639</v>
      </c>
      <c r="Q52" s="15">
        <f t="shared" si="20"/>
        <v>-2613380</v>
      </c>
      <c r="R52" s="15">
        <f t="shared" si="20"/>
        <v>-6111105</v>
      </c>
      <c r="S52" s="15">
        <f t="shared" si="20"/>
        <v>-10942124</v>
      </c>
      <c r="T52" s="15">
        <f t="shared" si="20"/>
        <v>-74129151</v>
      </c>
      <c r="U52" s="15">
        <f t="shared" si="20"/>
        <v>1179424</v>
      </c>
      <c r="V52" s="15">
        <f t="shared" si="20"/>
        <v>-19817945</v>
      </c>
      <c r="W52" s="15">
        <f t="shared" si="20"/>
        <v>-16050989</v>
      </c>
      <c r="X52" s="15">
        <f t="shared" si="20"/>
        <v>-3292258</v>
      </c>
      <c r="Y52" s="15">
        <f t="shared" si="20"/>
        <v>-606152</v>
      </c>
      <c r="Z52" s="15">
        <f t="shared" si="20"/>
        <v>-39861861</v>
      </c>
      <c r="AA52" s="15">
        <f t="shared" si="20"/>
        <v>12488</v>
      </c>
      <c r="AB52" s="15">
        <f t="shared" si="20"/>
        <v>-131759946</v>
      </c>
      <c r="AC52" s="15">
        <f t="shared" si="20"/>
        <v>-19295815</v>
      </c>
      <c r="AD52" s="15">
        <f t="shared" si="20"/>
        <v>-3017177</v>
      </c>
      <c r="AE52" s="15">
        <f t="shared" si="20"/>
        <v>-4955792</v>
      </c>
      <c r="AF52" s="8">
        <f t="shared" si="20"/>
        <v>-24029765</v>
      </c>
    </row>
    <row r="53" spans="1:32" x14ac:dyDescent="0.25">
      <c r="A53" s="20" t="s">
        <v>125</v>
      </c>
      <c r="B53" s="17">
        <f>IF(B46=0,0,B48*100/B46)</f>
        <v>100.97322150192407</v>
      </c>
      <c r="C53" s="17">
        <f t="shared" ref="C53:AF53" si="21">IF(C46=0,0,C48*100/C46)</f>
        <v>107.03657496557497</v>
      </c>
      <c r="D53" s="17">
        <f t="shared" si="21"/>
        <v>100.13673785902907</v>
      </c>
      <c r="E53" s="17">
        <f t="shared" si="21"/>
        <v>87.749442324131451</v>
      </c>
      <c r="F53" s="17">
        <f t="shared" si="21"/>
        <v>87.637457863606542</v>
      </c>
      <c r="G53" s="17">
        <f t="shared" si="21"/>
        <v>96.800177345017246</v>
      </c>
      <c r="H53" s="17">
        <f t="shared" si="21"/>
        <v>90.151995371300174</v>
      </c>
      <c r="I53" s="17">
        <f t="shared" si="21"/>
        <v>90.196761184851439</v>
      </c>
      <c r="J53" s="17">
        <f t="shared" si="21"/>
        <v>84.616825920974279</v>
      </c>
      <c r="K53" s="17">
        <f t="shared" si="21"/>
        <v>84.367392129156812</v>
      </c>
      <c r="L53" s="17">
        <f t="shared" si="21"/>
        <v>100.52886937803731</v>
      </c>
      <c r="M53" s="17">
        <f t="shared" si="21"/>
        <v>102.47501295018307</v>
      </c>
      <c r="N53" s="17">
        <f t="shared" si="21"/>
        <v>78.870908703888517</v>
      </c>
      <c r="O53" s="17">
        <f t="shared" si="21"/>
        <v>0.92010797102003616</v>
      </c>
      <c r="P53" s="17">
        <f t="shared" si="21"/>
        <v>68.194606318997984</v>
      </c>
      <c r="Q53" s="17">
        <f t="shared" si="21"/>
        <v>109.80024100333736</v>
      </c>
      <c r="R53" s="17">
        <f t="shared" si="21"/>
        <v>91.275806750700738</v>
      </c>
      <c r="S53" s="17">
        <f t="shared" si="21"/>
        <v>83.871953523894788</v>
      </c>
      <c r="T53" s="17">
        <f t="shared" si="21"/>
        <v>25.512165581099367</v>
      </c>
      <c r="U53" s="17">
        <f t="shared" si="21"/>
        <v>96.658387258331572</v>
      </c>
      <c r="V53" s="17">
        <f t="shared" si="21"/>
        <v>88.757616703203183</v>
      </c>
      <c r="W53" s="17">
        <f t="shared" si="21"/>
        <v>64.068272944957826</v>
      </c>
      <c r="X53" s="17">
        <f t="shared" si="21"/>
        <v>99.899010991727891</v>
      </c>
      <c r="Y53" s="17">
        <f t="shared" si="21"/>
        <v>120.71807038135375</v>
      </c>
      <c r="Z53" s="17">
        <f t="shared" si="21"/>
        <v>89.636551650079426</v>
      </c>
      <c r="AA53" s="17">
        <f t="shared" si="21"/>
        <v>93.396110020403427</v>
      </c>
      <c r="AB53" s="17">
        <f t="shared" si="21"/>
        <v>89.247767551149153</v>
      </c>
      <c r="AC53" s="17">
        <f t="shared" si="21"/>
        <v>97.119133538795793</v>
      </c>
      <c r="AD53" s="17">
        <f t="shared" si="21"/>
        <v>92.237015140946241</v>
      </c>
      <c r="AE53" s="17">
        <f t="shared" si="21"/>
        <v>90.083562225894013</v>
      </c>
      <c r="AF53" s="10">
        <f t="shared" si="21"/>
        <v>77.348339168423706</v>
      </c>
    </row>
    <row r="54" spans="1:32" x14ac:dyDescent="0.25">
      <c r="A54" s="20" t="s">
        <v>126</v>
      </c>
      <c r="B54" s="17">
        <f>IF(B47=0,0,B48*100/B47)</f>
        <v>102.8773647404564</v>
      </c>
      <c r="C54" s="17">
        <f t="shared" ref="C54:AF54" si="22">IF(C47=0,0,C48*100/C47)</f>
        <v>107.11293155244516</v>
      </c>
      <c r="D54" s="17">
        <f t="shared" si="22"/>
        <v>98.958353686119892</v>
      </c>
      <c r="E54" s="17">
        <f t="shared" si="22"/>
        <v>89.402272758289428</v>
      </c>
      <c r="F54" s="17">
        <f t="shared" si="22"/>
        <v>86.14372423562348</v>
      </c>
      <c r="G54" s="17">
        <f t="shared" si="22"/>
        <v>97.190570837796216</v>
      </c>
      <c r="H54" s="17">
        <f t="shared" si="22"/>
        <v>72.573510924650705</v>
      </c>
      <c r="I54" s="17">
        <f t="shared" si="22"/>
        <v>89.967539962476508</v>
      </c>
      <c r="J54" s="17">
        <f t="shared" si="22"/>
        <v>91.014491489344849</v>
      </c>
      <c r="K54" s="17">
        <f t="shared" si="22"/>
        <v>84.932900875168087</v>
      </c>
      <c r="L54" s="17">
        <f t="shared" si="22"/>
        <v>96.799309314485313</v>
      </c>
      <c r="M54" s="17">
        <f t="shared" si="22"/>
        <v>102.8554392749616</v>
      </c>
      <c r="N54" s="17">
        <f t="shared" si="22"/>
        <v>76.745286224811338</v>
      </c>
      <c r="O54" s="17">
        <f t="shared" si="22"/>
        <v>0.92010797102003616</v>
      </c>
      <c r="P54" s="17">
        <f t="shared" si="22"/>
        <v>74.960862873032269</v>
      </c>
      <c r="Q54" s="17">
        <f t="shared" si="22"/>
        <v>93.678323170975816</v>
      </c>
      <c r="R54" s="17">
        <f t="shared" si="22"/>
        <v>88.254863807770377</v>
      </c>
      <c r="S54" s="17">
        <f t="shared" si="22"/>
        <v>83.871944870327681</v>
      </c>
      <c r="T54" s="17">
        <f t="shared" si="22"/>
        <v>24.921291788684471</v>
      </c>
      <c r="U54" s="17">
        <f t="shared" si="22"/>
        <v>101.93493789695955</v>
      </c>
      <c r="V54" s="17">
        <f t="shared" si="22"/>
        <v>88.757616703203183</v>
      </c>
      <c r="W54" s="17">
        <f t="shared" si="22"/>
        <v>64.087021473384937</v>
      </c>
      <c r="X54" s="17">
        <f t="shared" si="22"/>
        <v>96.787693858509044</v>
      </c>
      <c r="Y54" s="17">
        <f t="shared" si="22"/>
        <v>98.921916606296094</v>
      </c>
      <c r="Z54" s="17">
        <f t="shared" si="22"/>
        <v>90.411192759144114</v>
      </c>
      <c r="AA54" s="17">
        <f t="shared" si="22"/>
        <v>100.01762426589316</v>
      </c>
      <c r="AB54" s="17">
        <f t="shared" si="22"/>
        <v>87.585956966464764</v>
      </c>
      <c r="AC54" s="17">
        <f t="shared" si="22"/>
        <v>79.893278090446643</v>
      </c>
      <c r="AD54" s="17">
        <f t="shared" si="22"/>
        <v>95.227321203351892</v>
      </c>
      <c r="AE54" s="17">
        <f t="shared" si="22"/>
        <v>96.605563654400811</v>
      </c>
      <c r="AF54" s="10">
        <f t="shared" si="22"/>
        <v>78.076774190664224</v>
      </c>
    </row>
    <row r="55" spans="1:32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6"/>
    </row>
    <row r="56" spans="1:32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6"/>
    </row>
    <row r="57" spans="1:32" x14ac:dyDescent="0.25">
      <c r="A57" s="20" t="s">
        <v>128</v>
      </c>
      <c r="B57" s="16">
        <v>160220928</v>
      </c>
      <c r="C57" s="16">
        <v>134586828</v>
      </c>
      <c r="D57" s="16">
        <v>76481914</v>
      </c>
      <c r="E57" s="16">
        <v>680000</v>
      </c>
      <c r="F57" s="16">
        <v>21726655</v>
      </c>
      <c r="G57" s="16">
        <v>77642214</v>
      </c>
      <c r="H57" s="16">
        <v>9687000</v>
      </c>
      <c r="I57" s="16">
        <v>20392250</v>
      </c>
      <c r="J57" s="16">
        <v>44447000</v>
      </c>
      <c r="K57" s="16">
        <v>28196000</v>
      </c>
      <c r="L57" s="16">
        <v>515000</v>
      </c>
      <c r="M57" s="16">
        <v>82779004</v>
      </c>
      <c r="N57" s="16">
        <v>40153650</v>
      </c>
      <c r="O57" s="16">
        <v>42360000</v>
      </c>
      <c r="P57" s="16">
        <v>14350000</v>
      </c>
      <c r="Q57" s="16">
        <v>18492000</v>
      </c>
      <c r="R57" s="16">
        <v>15858400</v>
      </c>
      <c r="S57" s="16">
        <v>36202372</v>
      </c>
      <c r="T57" s="16">
        <v>80196000</v>
      </c>
      <c r="U57" s="16">
        <v>400000</v>
      </c>
      <c r="V57" s="16">
        <v>37490432</v>
      </c>
      <c r="W57" s="16">
        <v>21979000</v>
      </c>
      <c r="X57" s="16">
        <v>31889850</v>
      </c>
      <c r="Y57" s="16">
        <v>28812000</v>
      </c>
      <c r="Z57" s="16">
        <v>206151598</v>
      </c>
      <c r="AA57" s="16">
        <v>1858230</v>
      </c>
      <c r="AB57" s="16">
        <v>627331283</v>
      </c>
      <c r="AC57" s="16">
        <v>52387159</v>
      </c>
      <c r="AD57" s="16">
        <v>36361000</v>
      </c>
      <c r="AE57" s="16">
        <v>106725212</v>
      </c>
      <c r="AF57" s="9">
        <v>4564800</v>
      </c>
    </row>
    <row r="58" spans="1:32" x14ac:dyDescent="0.25">
      <c r="A58" s="20" t="s">
        <v>129</v>
      </c>
      <c r="B58" s="16">
        <v>158931129</v>
      </c>
      <c r="C58" s="16">
        <v>126301361</v>
      </c>
      <c r="D58" s="16">
        <v>107341352</v>
      </c>
      <c r="E58" s="16">
        <v>516150</v>
      </c>
      <c r="F58" s="16">
        <v>21726655</v>
      </c>
      <c r="G58" s="16">
        <v>92693821</v>
      </c>
      <c r="H58" s="16">
        <v>5672180</v>
      </c>
      <c r="I58" s="16">
        <v>20080741</v>
      </c>
      <c r="J58" s="16">
        <v>41197000</v>
      </c>
      <c r="K58" s="16">
        <v>28446000</v>
      </c>
      <c r="L58" s="16">
        <v>2823000</v>
      </c>
      <c r="M58" s="16">
        <v>40779004</v>
      </c>
      <c r="N58" s="16">
        <v>31753650</v>
      </c>
      <c r="O58" s="16">
        <v>62210000</v>
      </c>
      <c r="P58" s="16">
        <v>14350000</v>
      </c>
      <c r="Q58" s="16">
        <v>31078678</v>
      </c>
      <c r="R58" s="16">
        <v>71061696</v>
      </c>
      <c r="S58" s="16">
        <v>46602000</v>
      </c>
      <c r="T58" s="16">
        <v>83191000</v>
      </c>
      <c r="U58" s="16">
        <v>13800</v>
      </c>
      <c r="V58" s="16">
        <v>37490432</v>
      </c>
      <c r="W58" s="16">
        <v>21979000</v>
      </c>
      <c r="X58" s="16">
        <v>33762493</v>
      </c>
      <c r="Y58" s="16">
        <v>46499985</v>
      </c>
      <c r="Z58" s="16">
        <v>216825867</v>
      </c>
      <c r="AA58" s="16">
        <v>1382936</v>
      </c>
      <c r="AB58" s="16">
        <v>632781213</v>
      </c>
      <c r="AC58" s="16">
        <v>73323943</v>
      </c>
      <c r="AD58" s="16">
        <v>45361000</v>
      </c>
      <c r="AE58" s="16">
        <v>107144495</v>
      </c>
      <c r="AF58" s="9">
        <v>4514350</v>
      </c>
    </row>
    <row r="59" spans="1:32" x14ac:dyDescent="0.25">
      <c r="A59" s="20" t="s">
        <v>130</v>
      </c>
      <c r="B59" s="16">
        <v>105264312</v>
      </c>
      <c r="C59" s="16">
        <v>154401767</v>
      </c>
      <c r="D59" s="16">
        <v>83880119</v>
      </c>
      <c r="E59" s="16">
        <v>318475</v>
      </c>
      <c r="F59" s="16">
        <v>13328615</v>
      </c>
      <c r="G59" s="16">
        <v>38741060</v>
      </c>
      <c r="H59" s="16">
        <v>1234969</v>
      </c>
      <c r="I59" s="16">
        <v>14237251</v>
      </c>
      <c r="J59" s="16">
        <v>48421516</v>
      </c>
      <c r="K59" s="16">
        <v>13763608</v>
      </c>
      <c r="L59" s="16">
        <v>146111</v>
      </c>
      <c r="M59" s="16">
        <v>19299566</v>
      </c>
      <c r="N59" s="16">
        <v>26172806</v>
      </c>
      <c r="O59" s="16">
        <v>25094676</v>
      </c>
      <c r="P59" s="16">
        <v>6975577</v>
      </c>
      <c r="Q59" s="16">
        <v>37321739</v>
      </c>
      <c r="R59" s="16">
        <v>15415560</v>
      </c>
      <c r="S59" s="16">
        <v>14727416</v>
      </c>
      <c r="T59" s="16">
        <v>34850892</v>
      </c>
      <c r="U59" s="16">
        <v>287292</v>
      </c>
      <c r="V59" s="16">
        <v>10830224</v>
      </c>
      <c r="W59" s="16">
        <v>5628760</v>
      </c>
      <c r="X59" s="16">
        <v>21618898</v>
      </c>
      <c r="Y59" s="16">
        <v>38404597</v>
      </c>
      <c r="Z59" s="16">
        <v>122165088</v>
      </c>
      <c r="AA59" s="16">
        <v>1102079</v>
      </c>
      <c r="AB59" s="16">
        <v>483260241</v>
      </c>
      <c r="AC59" s="16">
        <v>18641573</v>
      </c>
      <c r="AD59" s="16">
        <v>27982988</v>
      </c>
      <c r="AE59" s="16">
        <v>51640424</v>
      </c>
      <c r="AF59" s="9">
        <v>2945529</v>
      </c>
    </row>
    <row r="60" spans="1:32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6"/>
    </row>
    <row r="61" spans="1:32" x14ac:dyDescent="0.25">
      <c r="A61" s="20" t="s">
        <v>135</v>
      </c>
      <c r="B61" s="15">
        <f>+B58-B57</f>
        <v>-1289799</v>
      </c>
      <c r="C61" s="15">
        <f t="shared" ref="C61:AF61" si="23">+C58-C57</f>
        <v>-8285467</v>
      </c>
      <c r="D61" s="15">
        <f t="shared" si="23"/>
        <v>30859438</v>
      </c>
      <c r="E61" s="15">
        <f t="shared" si="23"/>
        <v>-163850</v>
      </c>
      <c r="F61" s="15">
        <f t="shared" si="23"/>
        <v>0</v>
      </c>
      <c r="G61" s="15">
        <f t="shared" si="23"/>
        <v>15051607</v>
      </c>
      <c r="H61" s="15">
        <f t="shared" si="23"/>
        <v>-4014820</v>
      </c>
      <c r="I61" s="15">
        <f t="shared" si="23"/>
        <v>-311509</v>
      </c>
      <c r="J61" s="15">
        <f t="shared" si="23"/>
        <v>-3250000</v>
      </c>
      <c r="K61" s="15">
        <f t="shared" si="23"/>
        <v>250000</v>
      </c>
      <c r="L61" s="15">
        <f t="shared" si="23"/>
        <v>2308000</v>
      </c>
      <c r="M61" s="15">
        <f t="shared" si="23"/>
        <v>-42000000</v>
      </c>
      <c r="N61" s="15">
        <f t="shared" si="23"/>
        <v>-8400000</v>
      </c>
      <c r="O61" s="15">
        <f t="shared" si="23"/>
        <v>19850000</v>
      </c>
      <c r="P61" s="15">
        <f t="shared" si="23"/>
        <v>0</v>
      </c>
      <c r="Q61" s="15">
        <f t="shared" si="23"/>
        <v>12586678</v>
      </c>
      <c r="R61" s="15">
        <f t="shared" si="23"/>
        <v>55203296</v>
      </c>
      <c r="S61" s="15">
        <f t="shared" si="23"/>
        <v>10399628</v>
      </c>
      <c r="T61" s="15">
        <f t="shared" si="23"/>
        <v>2995000</v>
      </c>
      <c r="U61" s="15">
        <f t="shared" si="23"/>
        <v>-386200</v>
      </c>
      <c r="V61" s="15">
        <f t="shared" si="23"/>
        <v>0</v>
      </c>
      <c r="W61" s="15">
        <f t="shared" si="23"/>
        <v>0</v>
      </c>
      <c r="X61" s="15">
        <f t="shared" si="23"/>
        <v>1872643</v>
      </c>
      <c r="Y61" s="15">
        <f t="shared" si="23"/>
        <v>17687985</v>
      </c>
      <c r="Z61" s="15">
        <f t="shared" si="23"/>
        <v>10674269</v>
      </c>
      <c r="AA61" s="15">
        <f t="shared" si="23"/>
        <v>-475294</v>
      </c>
      <c r="AB61" s="15">
        <f t="shared" si="23"/>
        <v>5449930</v>
      </c>
      <c r="AC61" s="15">
        <f t="shared" si="23"/>
        <v>20936784</v>
      </c>
      <c r="AD61" s="15">
        <f t="shared" si="23"/>
        <v>9000000</v>
      </c>
      <c r="AE61" s="15">
        <f t="shared" si="23"/>
        <v>419283</v>
      </c>
      <c r="AF61" s="8">
        <f t="shared" si="23"/>
        <v>-50450</v>
      </c>
    </row>
    <row r="62" spans="1:32" x14ac:dyDescent="0.25">
      <c r="A62" s="20" t="s">
        <v>123</v>
      </c>
      <c r="B62" s="15">
        <f>+B59-B57</f>
        <v>-54956616</v>
      </c>
      <c r="C62" s="15">
        <f t="shared" ref="C62:AF62" si="24">+C59-C57</f>
        <v>19814939</v>
      </c>
      <c r="D62" s="15">
        <f t="shared" si="24"/>
        <v>7398205</v>
      </c>
      <c r="E62" s="15">
        <f t="shared" si="24"/>
        <v>-361525</v>
      </c>
      <c r="F62" s="15">
        <f t="shared" si="24"/>
        <v>-8398040</v>
      </c>
      <c r="G62" s="15">
        <f t="shared" si="24"/>
        <v>-38901154</v>
      </c>
      <c r="H62" s="15">
        <f t="shared" si="24"/>
        <v>-8452031</v>
      </c>
      <c r="I62" s="15">
        <f t="shared" si="24"/>
        <v>-6154999</v>
      </c>
      <c r="J62" s="15">
        <f t="shared" si="24"/>
        <v>3974516</v>
      </c>
      <c r="K62" s="15">
        <f t="shared" si="24"/>
        <v>-14432392</v>
      </c>
      <c r="L62" s="15">
        <f t="shared" si="24"/>
        <v>-368889</v>
      </c>
      <c r="M62" s="15">
        <f t="shared" si="24"/>
        <v>-63479438</v>
      </c>
      <c r="N62" s="15">
        <f t="shared" si="24"/>
        <v>-13980844</v>
      </c>
      <c r="O62" s="15">
        <f t="shared" si="24"/>
        <v>-17265324</v>
      </c>
      <c r="P62" s="15">
        <f t="shared" si="24"/>
        <v>-7374423</v>
      </c>
      <c r="Q62" s="15">
        <f t="shared" si="24"/>
        <v>18829739</v>
      </c>
      <c r="R62" s="15">
        <f t="shared" si="24"/>
        <v>-442840</v>
      </c>
      <c r="S62" s="15">
        <f t="shared" si="24"/>
        <v>-21474956</v>
      </c>
      <c r="T62" s="15">
        <f t="shared" si="24"/>
        <v>-45345108</v>
      </c>
      <c r="U62" s="15">
        <f t="shared" si="24"/>
        <v>-112708</v>
      </c>
      <c r="V62" s="15">
        <f t="shared" si="24"/>
        <v>-26660208</v>
      </c>
      <c r="W62" s="15">
        <f t="shared" si="24"/>
        <v>-16350240</v>
      </c>
      <c r="X62" s="15">
        <f t="shared" si="24"/>
        <v>-10270952</v>
      </c>
      <c r="Y62" s="15">
        <f t="shared" si="24"/>
        <v>9592597</v>
      </c>
      <c r="Z62" s="15">
        <f t="shared" si="24"/>
        <v>-83986510</v>
      </c>
      <c r="AA62" s="15">
        <f t="shared" si="24"/>
        <v>-756151</v>
      </c>
      <c r="AB62" s="15">
        <f t="shared" si="24"/>
        <v>-144071042</v>
      </c>
      <c r="AC62" s="15">
        <f t="shared" si="24"/>
        <v>-33745586</v>
      </c>
      <c r="AD62" s="15">
        <f t="shared" si="24"/>
        <v>-8378012</v>
      </c>
      <c r="AE62" s="15">
        <f t="shared" si="24"/>
        <v>-55084788</v>
      </c>
      <c r="AF62" s="8">
        <f t="shared" si="24"/>
        <v>-1619271</v>
      </c>
    </row>
    <row r="63" spans="1:32" x14ac:dyDescent="0.25">
      <c r="A63" s="20" t="s">
        <v>124</v>
      </c>
      <c r="B63" s="15">
        <f>+B59-B58</f>
        <v>-53666817</v>
      </c>
      <c r="C63" s="15">
        <f t="shared" ref="C63:AF63" si="25">+C59-C58</f>
        <v>28100406</v>
      </c>
      <c r="D63" s="15">
        <f t="shared" si="25"/>
        <v>-23461233</v>
      </c>
      <c r="E63" s="15">
        <f t="shared" si="25"/>
        <v>-197675</v>
      </c>
      <c r="F63" s="15">
        <f t="shared" si="25"/>
        <v>-8398040</v>
      </c>
      <c r="G63" s="15">
        <f t="shared" si="25"/>
        <v>-53952761</v>
      </c>
      <c r="H63" s="15">
        <f t="shared" si="25"/>
        <v>-4437211</v>
      </c>
      <c r="I63" s="15">
        <f t="shared" si="25"/>
        <v>-5843490</v>
      </c>
      <c r="J63" s="15">
        <f t="shared" si="25"/>
        <v>7224516</v>
      </c>
      <c r="K63" s="15">
        <f t="shared" si="25"/>
        <v>-14682392</v>
      </c>
      <c r="L63" s="15">
        <f t="shared" si="25"/>
        <v>-2676889</v>
      </c>
      <c r="M63" s="15">
        <f t="shared" si="25"/>
        <v>-21479438</v>
      </c>
      <c r="N63" s="15">
        <f t="shared" si="25"/>
        <v>-5580844</v>
      </c>
      <c r="O63" s="15">
        <f t="shared" si="25"/>
        <v>-37115324</v>
      </c>
      <c r="P63" s="15">
        <f t="shared" si="25"/>
        <v>-7374423</v>
      </c>
      <c r="Q63" s="15">
        <f t="shared" si="25"/>
        <v>6243061</v>
      </c>
      <c r="R63" s="15">
        <f t="shared" si="25"/>
        <v>-55646136</v>
      </c>
      <c r="S63" s="15">
        <f t="shared" si="25"/>
        <v>-31874584</v>
      </c>
      <c r="T63" s="15">
        <f t="shared" si="25"/>
        <v>-48340108</v>
      </c>
      <c r="U63" s="15">
        <f t="shared" si="25"/>
        <v>273492</v>
      </c>
      <c r="V63" s="15">
        <f t="shared" si="25"/>
        <v>-26660208</v>
      </c>
      <c r="W63" s="15">
        <f t="shared" si="25"/>
        <v>-16350240</v>
      </c>
      <c r="X63" s="15">
        <f t="shared" si="25"/>
        <v>-12143595</v>
      </c>
      <c r="Y63" s="15">
        <f t="shared" si="25"/>
        <v>-8095388</v>
      </c>
      <c r="Z63" s="15">
        <f t="shared" si="25"/>
        <v>-94660779</v>
      </c>
      <c r="AA63" s="15">
        <f t="shared" si="25"/>
        <v>-280857</v>
      </c>
      <c r="AB63" s="15">
        <f t="shared" si="25"/>
        <v>-149520972</v>
      </c>
      <c r="AC63" s="15">
        <f t="shared" si="25"/>
        <v>-54682370</v>
      </c>
      <c r="AD63" s="15">
        <f t="shared" si="25"/>
        <v>-17378012</v>
      </c>
      <c r="AE63" s="15">
        <f t="shared" si="25"/>
        <v>-55504071</v>
      </c>
      <c r="AF63" s="8">
        <f t="shared" si="25"/>
        <v>-1568821</v>
      </c>
    </row>
    <row r="64" spans="1:32" x14ac:dyDescent="0.25">
      <c r="A64" s="20" t="s">
        <v>125</v>
      </c>
      <c r="B64" s="17">
        <f>IF(B57=0,0,B59*100/B57)</f>
        <v>65.699477161934794</v>
      </c>
      <c r="C64" s="17">
        <f t="shared" ref="C64:AF64" si="26">IF(C57=0,0,C59*100/C57)</f>
        <v>114.7227921888463</v>
      </c>
      <c r="D64" s="17">
        <f t="shared" si="26"/>
        <v>109.67314311720807</v>
      </c>
      <c r="E64" s="17">
        <f t="shared" si="26"/>
        <v>46.834558823529413</v>
      </c>
      <c r="F64" s="17">
        <f t="shared" si="26"/>
        <v>61.346834107689382</v>
      </c>
      <c r="G64" s="17">
        <f t="shared" si="26"/>
        <v>49.896902733865886</v>
      </c>
      <c r="H64" s="17">
        <f t="shared" si="26"/>
        <v>12.748725095488799</v>
      </c>
      <c r="I64" s="17">
        <f t="shared" si="26"/>
        <v>69.81696968210963</v>
      </c>
      <c r="J64" s="17">
        <f t="shared" si="26"/>
        <v>108.94214682655748</v>
      </c>
      <c r="K64" s="17">
        <f t="shared" si="26"/>
        <v>48.814044545325579</v>
      </c>
      <c r="L64" s="17">
        <f t="shared" si="26"/>
        <v>28.37106796116505</v>
      </c>
      <c r="M64" s="17">
        <f t="shared" si="26"/>
        <v>23.314566577776173</v>
      </c>
      <c r="N64" s="17">
        <f t="shared" si="26"/>
        <v>65.181636040559198</v>
      </c>
      <c r="O64" s="17">
        <f t="shared" si="26"/>
        <v>59.2414447592068</v>
      </c>
      <c r="P64" s="17">
        <f t="shared" si="26"/>
        <v>48.610292682926833</v>
      </c>
      <c r="Q64" s="17">
        <f t="shared" si="26"/>
        <v>201.8264060134112</v>
      </c>
      <c r="R64" s="17">
        <f t="shared" si="26"/>
        <v>97.207536699793167</v>
      </c>
      <c r="S64" s="17">
        <f t="shared" si="26"/>
        <v>40.68080400919586</v>
      </c>
      <c r="T64" s="17">
        <f t="shared" si="26"/>
        <v>43.457144994762828</v>
      </c>
      <c r="U64" s="17">
        <f t="shared" si="26"/>
        <v>71.822999999999993</v>
      </c>
      <c r="V64" s="17">
        <f t="shared" si="26"/>
        <v>28.887968002075837</v>
      </c>
      <c r="W64" s="17">
        <f t="shared" si="26"/>
        <v>25.609718367532643</v>
      </c>
      <c r="X64" s="17">
        <f t="shared" si="26"/>
        <v>67.792410437803881</v>
      </c>
      <c r="Y64" s="17">
        <f t="shared" si="26"/>
        <v>133.29375607385811</v>
      </c>
      <c r="Z64" s="17">
        <f t="shared" si="26"/>
        <v>59.25983071933306</v>
      </c>
      <c r="AA64" s="17">
        <f t="shared" si="26"/>
        <v>59.307997395370862</v>
      </c>
      <c r="AB64" s="17">
        <f t="shared" si="26"/>
        <v>77.034296566396478</v>
      </c>
      <c r="AC64" s="17">
        <f t="shared" si="26"/>
        <v>35.584241168718464</v>
      </c>
      <c r="AD64" s="17">
        <f t="shared" si="26"/>
        <v>76.95879651274717</v>
      </c>
      <c r="AE64" s="17">
        <f t="shared" si="26"/>
        <v>48.386340052432971</v>
      </c>
      <c r="AF64" s="10">
        <f t="shared" si="26"/>
        <v>64.527011041009459</v>
      </c>
    </row>
    <row r="65" spans="1:32" x14ac:dyDescent="0.25">
      <c r="A65" s="20" t="s">
        <v>126</v>
      </c>
      <c r="B65" s="17">
        <f>IF(B58=0,0,B59*100/B58)</f>
        <v>66.232658549855259</v>
      </c>
      <c r="C65" s="17">
        <f t="shared" ref="C65:AF65" si="27">IF(C58=0,0,C59*100/C58)</f>
        <v>122.24869611658421</v>
      </c>
      <c r="D65" s="17">
        <f t="shared" si="27"/>
        <v>78.143341253983834</v>
      </c>
      <c r="E65" s="17">
        <f t="shared" si="27"/>
        <v>61.702024605250415</v>
      </c>
      <c r="F65" s="17">
        <f t="shared" si="27"/>
        <v>61.346834107689382</v>
      </c>
      <c r="G65" s="17">
        <f t="shared" si="27"/>
        <v>41.794652094447592</v>
      </c>
      <c r="H65" s="17">
        <f t="shared" si="27"/>
        <v>21.772387336085949</v>
      </c>
      <c r="I65" s="17">
        <f t="shared" si="27"/>
        <v>70.900028041793874</v>
      </c>
      <c r="J65" s="17">
        <f t="shared" si="27"/>
        <v>117.53650994004418</v>
      </c>
      <c r="K65" s="17">
        <f t="shared" si="27"/>
        <v>48.385038318216971</v>
      </c>
      <c r="L65" s="17">
        <f t="shared" si="27"/>
        <v>5.1757350336521428</v>
      </c>
      <c r="M65" s="17">
        <f t="shared" si="27"/>
        <v>47.327212798036953</v>
      </c>
      <c r="N65" s="17">
        <f t="shared" si="27"/>
        <v>82.424559066438036</v>
      </c>
      <c r="O65" s="17">
        <f t="shared" si="27"/>
        <v>40.338652949686548</v>
      </c>
      <c r="P65" s="17">
        <f t="shared" si="27"/>
        <v>48.610292682926833</v>
      </c>
      <c r="Q65" s="17">
        <f t="shared" si="27"/>
        <v>120.08792330227173</v>
      </c>
      <c r="R65" s="17">
        <f t="shared" si="27"/>
        <v>21.693205858751245</v>
      </c>
      <c r="S65" s="17">
        <f t="shared" si="27"/>
        <v>31.602540663490839</v>
      </c>
      <c r="T65" s="17">
        <f t="shared" si="27"/>
        <v>41.892623000084143</v>
      </c>
      <c r="U65" s="17">
        <f t="shared" si="27"/>
        <v>2081.8260869565215</v>
      </c>
      <c r="V65" s="17">
        <f t="shared" si="27"/>
        <v>28.887968002075837</v>
      </c>
      <c r="W65" s="17">
        <f t="shared" si="27"/>
        <v>25.609718367532643</v>
      </c>
      <c r="X65" s="17">
        <f t="shared" si="27"/>
        <v>64.032291691256333</v>
      </c>
      <c r="Y65" s="17">
        <f t="shared" si="27"/>
        <v>82.59055782491113</v>
      </c>
      <c r="Z65" s="17">
        <f t="shared" si="27"/>
        <v>56.342487956014956</v>
      </c>
      <c r="AA65" s="17">
        <f t="shared" si="27"/>
        <v>79.691251077417903</v>
      </c>
      <c r="AB65" s="17">
        <f t="shared" si="27"/>
        <v>76.370826293795162</v>
      </c>
      <c r="AC65" s="17">
        <f t="shared" si="27"/>
        <v>25.423582307896343</v>
      </c>
      <c r="AD65" s="17">
        <f t="shared" si="27"/>
        <v>61.689530654086106</v>
      </c>
      <c r="AE65" s="17">
        <f t="shared" si="27"/>
        <v>48.196992295311112</v>
      </c>
      <c r="AF65" s="10">
        <f t="shared" si="27"/>
        <v>65.248130960160381</v>
      </c>
    </row>
    <row r="66" spans="1:32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6"/>
    </row>
    <row r="67" spans="1:32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6"/>
    </row>
    <row r="68" spans="1:32" x14ac:dyDescent="0.25">
      <c r="A68" s="20" t="s">
        <v>128</v>
      </c>
      <c r="B68" s="16">
        <v>126678000</v>
      </c>
      <c r="C68" s="16">
        <v>145979000</v>
      </c>
      <c r="D68" s="16">
        <v>27329000</v>
      </c>
      <c r="E68" s="16">
        <v>8025000</v>
      </c>
      <c r="F68" s="16">
        <v>20851000</v>
      </c>
      <c r="G68" s="16">
        <v>27297000</v>
      </c>
      <c r="H68" s="16">
        <v>11179000</v>
      </c>
      <c r="I68" s="16">
        <v>25198000</v>
      </c>
      <c r="J68" s="16">
        <v>44223000</v>
      </c>
      <c r="K68" s="16">
        <v>22347000</v>
      </c>
      <c r="L68" s="16">
        <v>5404000</v>
      </c>
      <c r="M68" s="16">
        <v>39935000</v>
      </c>
      <c r="N68" s="16">
        <v>41408000</v>
      </c>
      <c r="O68" s="16">
        <v>40537000</v>
      </c>
      <c r="P68" s="16">
        <v>13069000</v>
      </c>
      <c r="Q68" s="16">
        <v>21492000</v>
      </c>
      <c r="R68" s="16">
        <v>19382000</v>
      </c>
      <c r="S68" s="16">
        <v>36013000</v>
      </c>
      <c r="T68" s="16">
        <v>34590000</v>
      </c>
      <c r="U68" s="16">
        <v>6583000</v>
      </c>
      <c r="V68" s="16">
        <v>51390000</v>
      </c>
      <c r="W68" s="16">
        <v>24979000</v>
      </c>
      <c r="X68" s="16">
        <v>35086000</v>
      </c>
      <c r="Y68" s="16">
        <v>31812000</v>
      </c>
      <c r="Z68" s="16">
        <v>103581000</v>
      </c>
      <c r="AA68" s="16">
        <v>5835000</v>
      </c>
      <c r="AB68" s="16">
        <v>697113000</v>
      </c>
      <c r="AC68" s="16">
        <v>50849000</v>
      </c>
      <c r="AD68" s="16">
        <v>26970000</v>
      </c>
      <c r="AE68" s="16">
        <v>66427000</v>
      </c>
      <c r="AF68" s="9">
        <v>9350000</v>
      </c>
    </row>
    <row r="69" spans="1:32" x14ac:dyDescent="0.25">
      <c r="A69" s="20" t="s">
        <v>129</v>
      </c>
      <c r="B69" s="16">
        <v>126678000</v>
      </c>
      <c r="C69" s="16">
        <v>145979000</v>
      </c>
      <c r="D69" s="16">
        <v>27329000</v>
      </c>
      <c r="E69" s="16">
        <v>8025000</v>
      </c>
      <c r="F69" s="16">
        <v>20851000</v>
      </c>
      <c r="G69" s="16">
        <v>27297000</v>
      </c>
      <c r="H69" s="16">
        <v>11179000</v>
      </c>
      <c r="I69" s="16">
        <v>25198000</v>
      </c>
      <c r="J69" s="16">
        <v>44223000</v>
      </c>
      <c r="K69" s="16">
        <v>22347000</v>
      </c>
      <c r="L69" s="16">
        <v>5404000</v>
      </c>
      <c r="M69" s="16">
        <v>39935000</v>
      </c>
      <c r="N69" s="16">
        <v>41408000</v>
      </c>
      <c r="O69" s="16">
        <v>40537000</v>
      </c>
      <c r="P69" s="16">
        <v>13069000</v>
      </c>
      <c r="Q69" s="16">
        <v>21492000</v>
      </c>
      <c r="R69" s="16">
        <v>19382000</v>
      </c>
      <c r="S69" s="16">
        <v>36013000</v>
      </c>
      <c r="T69" s="16">
        <v>34590000</v>
      </c>
      <c r="U69" s="16">
        <v>6583000</v>
      </c>
      <c r="V69" s="16">
        <v>51390000</v>
      </c>
      <c r="W69" s="16">
        <v>24979000</v>
      </c>
      <c r="X69" s="16">
        <v>35086000</v>
      </c>
      <c r="Y69" s="16">
        <v>31812000</v>
      </c>
      <c r="Z69" s="16">
        <v>103581000</v>
      </c>
      <c r="AA69" s="16">
        <v>5835000</v>
      </c>
      <c r="AB69" s="16">
        <v>697113000</v>
      </c>
      <c r="AC69" s="16">
        <v>50849000</v>
      </c>
      <c r="AD69" s="16">
        <v>26970000</v>
      </c>
      <c r="AE69" s="16">
        <v>66427000</v>
      </c>
      <c r="AF69" s="9">
        <v>9350000</v>
      </c>
    </row>
    <row r="70" spans="1:32" x14ac:dyDescent="0.25">
      <c r="A70" s="20" t="s">
        <v>130</v>
      </c>
      <c r="B70" s="16">
        <v>87135743</v>
      </c>
      <c r="C70" s="16">
        <v>161657455</v>
      </c>
      <c r="D70" s="16">
        <v>33086374</v>
      </c>
      <c r="E70" s="16">
        <v>6708874</v>
      </c>
      <c r="F70" s="16">
        <v>10976247</v>
      </c>
      <c r="G70" s="16">
        <v>26887470</v>
      </c>
      <c r="H70" s="16">
        <v>3989602</v>
      </c>
      <c r="I70" s="16">
        <v>25198002</v>
      </c>
      <c r="J70" s="16">
        <v>57393818</v>
      </c>
      <c r="K70" s="16">
        <v>19839864</v>
      </c>
      <c r="L70" s="16">
        <v>5037838</v>
      </c>
      <c r="M70" s="16">
        <v>24269075</v>
      </c>
      <c r="N70" s="16">
        <v>0</v>
      </c>
      <c r="O70" s="16">
        <v>54863557</v>
      </c>
      <c r="P70" s="16">
        <v>8705774</v>
      </c>
      <c r="Q70" s="16">
        <v>0</v>
      </c>
      <c r="R70" s="16">
        <v>7510150</v>
      </c>
      <c r="S70" s="16">
        <v>22424062</v>
      </c>
      <c r="T70" s="16">
        <v>26853417</v>
      </c>
      <c r="U70" s="16">
        <v>856594</v>
      </c>
      <c r="V70" s="16">
        <v>4867508</v>
      </c>
      <c r="W70" s="16">
        <v>0</v>
      </c>
      <c r="X70" s="16">
        <v>26951591</v>
      </c>
      <c r="Y70" s="16">
        <v>26169626</v>
      </c>
      <c r="Z70" s="16">
        <v>60924183</v>
      </c>
      <c r="AA70" s="16">
        <v>4214260</v>
      </c>
      <c r="AB70" s="16">
        <v>559572190</v>
      </c>
      <c r="AC70" s="16">
        <v>30985383</v>
      </c>
      <c r="AD70" s="16">
        <v>0</v>
      </c>
      <c r="AE70" s="16">
        <v>57711586</v>
      </c>
      <c r="AF70" s="9">
        <v>9248644</v>
      </c>
    </row>
    <row r="71" spans="1:32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6"/>
    </row>
    <row r="72" spans="1:32" x14ac:dyDescent="0.25">
      <c r="A72" s="20" t="s">
        <v>137</v>
      </c>
      <c r="B72" s="15">
        <f>+B69-B68</f>
        <v>0</v>
      </c>
      <c r="C72" s="15">
        <f t="shared" ref="C72:AF72" si="28">+C69-C68</f>
        <v>0</v>
      </c>
      <c r="D72" s="15">
        <f t="shared" si="28"/>
        <v>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0</v>
      </c>
      <c r="M72" s="15">
        <f t="shared" si="28"/>
        <v>0</v>
      </c>
      <c r="N72" s="15">
        <f t="shared" si="28"/>
        <v>0</v>
      </c>
      <c r="O72" s="15">
        <f t="shared" si="28"/>
        <v>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0</v>
      </c>
      <c r="T72" s="15">
        <f t="shared" si="28"/>
        <v>0</v>
      </c>
      <c r="U72" s="15">
        <f t="shared" si="28"/>
        <v>0</v>
      </c>
      <c r="V72" s="15">
        <f t="shared" si="28"/>
        <v>0</v>
      </c>
      <c r="W72" s="15">
        <f t="shared" si="28"/>
        <v>0</v>
      </c>
      <c r="X72" s="15">
        <f t="shared" si="28"/>
        <v>0</v>
      </c>
      <c r="Y72" s="15">
        <f t="shared" si="28"/>
        <v>0</v>
      </c>
      <c r="Z72" s="15">
        <f t="shared" si="28"/>
        <v>0</v>
      </c>
      <c r="AA72" s="15">
        <f t="shared" si="28"/>
        <v>0</v>
      </c>
      <c r="AB72" s="15">
        <f t="shared" si="28"/>
        <v>0</v>
      </c>
      <c r="AC72" s="15">
        <f t="shared" si="28"/>
        <v>0</v>
      </c>
      <c r="AD72" s="15">
        <f t="shared" si="28"/>
        <v>0</v>
      </c>
      <c r="AE72" s="15">
        <f t="shared" si="28"/>
        <v>0</v>
      </c>
      <c r="AF72" s="8">
        <f t="shared" si="28"/>
        <v>0</v>
      </c>
    </row>
    <row r="73" spans="1:32" x14ac:dyDescent="0.25">
      <c r="A73" s="20" t="s">
        <v>123</v>
      </c>
      <c r="B73" s="15">
        <f>+B70-B68</f>
        <v>-39542257</v>
      </c>
      <c r="C73" s="15">
        <f t="shared" ref="C73:AF73" si="29">+C70-C68</f>
        <v>15678455</v>
      </c>
      <c r="D73" s="15">
        <f t="shared" si="29"/>
        <v>5757374</v>
      </c>
      <c r="E73" s="15">
        <f t="shared" si="29"/>
        <v>-1316126</v>
      </c>
      <c r="F73" s="15">
        <f t="shared" si="29"/>
        <v>-9874753</v>
      </c>
      <c r="G73" s="15">
        <f t="shared" si="29"/>
        <v>-409530</v>
      </c>
      <c r="H73" s="15">
        <f t="shared" si="29"/>
        <v>-7189398</v>
      </c>
      <c r="I73" s="15">
        <f t="shared" si="29"/>
        <v>2</v>
      </c>
      <c r="J73" s="15">
        <f t="shared" si="29"/>
        <v>13170818</v>
      </c>
      <c r="K73" s="15">
        <f t="shared" si="29"/>
        <v>-2507136</v>
      </c>
      <c r="L73" s="15">
        <f t="shared" si="29"/>
        <v>-366162</v>
      </c>
      <c r="M73" s="15">
        <f t="shared" si="29"/>
        <v>-15665925</v>
      </c>
      <c r="N73" s="15">
        <f t="shared" si="29"/>
        <v>-41408000</v>
      </c>
      <c r="O73" s="15">
        <f t="shared" si="29"/>
        <v>14326557</v>
      </c>
      <c r="P73" s="15">
        <f t="shared" si="29"/>
        <v>-4363226</v>
      </c>
      <c r="Q73" s="15">
        <f t="shared" si="29"/>
        <v>-21492000</v>
      </c>
      <c r="R73" s="15">
        <f t="shared" si="29"/>
        <v>-11871850</v>
      </c>
      <c r="S73" s="15">
        <f t="shared" si="29"/>
        <v>-13588938</v>
      </c>
      <c r="T73" s="15">
        <f t="shared" si="29"/>
        <v>-7736583</v>
      </c>
      <c r="U73" s="15">
        <f t="shared" si="29"/>
        <v>-5726406</v>
      </c>
      <c r="V73" s="15">
        <f t="shared" si="29"/>
        <v>-46522492</v>
      </c>
      <c r="W73" s="15">
        <f t="shared" si="29"/>
        <v>-24979000</v>
      </c>
      <c r="X73" s="15">
        <f t="shared" si="29"/>
        <v>-8134409</v>
      </c>
      <c r="Y73" s="15">
        <f t="shared" si="29"/>
        <v>-5642374</v>
      </c>
      <c r="Z73" s="15">
        <f t="shared" si="29"/>
        <v>-42656817</v>
      </c>
      <c r="AA73" s="15">
        <f t="shared" si="29"/>
        <v>-1620740</v>
      </c>
      <c r="AB73" s="15">
        <f t="shared" si="29"/>
        <v>-137540810</v>
      </c>
      <c r="AC73" s="15">
        <f t="shared" si="29"/>
        <v>-19863617</v>
      </c>
      <c r="AD73" s="15">
        <f t="shared" si="29"/>
        <v>-26970000</v>
      </c>
      <c r="AE73" s="15">
        <f t="shared" si="29"/>
        <v>-8715414</v>
      </c>
      <c r="AF73" s="8">
        <f t="shared" si="29"/>
        <v>-101356</v>
      </c>
    </row>
    <row r="74" spans="1:32" x14ac:dyDescent="0.25">
      <c r="A74" s="20" t="s">
        <v>124</v>
      </c>
      <c r="B74" s="15">
        <f>+B70-B69</f>
        <v>-39542257</v>
      </c>
      <c r="C74" s="15">
        <f t="shared" ref="C74:AF74" si="30">+C70-C69</f>
        <v>15678455</v>
      </c>
      <c r="D74" s="15">
        <f t="shared" si="30"/>
        <v>5757374</v>
      </c>
      <c r="E74" s="15">
        <f t="shared" si="30"/>
        <v>-1316126</v>
      </c>
      <c r="F74" s="15">
        <f t="shared" si="30"/>
        <v>-9874753</v>
      </c>
      <c r="G74" s="15">
        <f t="shared" si="30"/>
        <v>-409530</v>
      </c>
      <c r="H74" s="15">
        <f t="shared" si="30"/>
        <v>-7189398</v>
      </c>
      <c r="I74" s="15">
        <f t="shared" si="30"/>
        <v>2</v>
      </c>
      <c r="J74" s="15">
        <f t="shared" si="30"/>
        <v>13170818</v>
      </c>
      <c r="K74" s="15">
        <f t="shared" si="30"/>
        <v>-2507136</v>
      </c>
      <c r="L74" s="15">
        <f t="shared" si="30"/>
        <v>-366162</v>
      </c>
      <c r="M74" s="15">
        <f t="shared" si="30"/>
        <v>-15665925</v>
      </c>
      <c r="N74" s="15">
        <f t="shared" si="30"/>
        <v>-41408000</v>
      </c>
      <c r="O74" s="15">
        <f t="shared" si="30"/>
        <v>14326557</v>
      </c>
      <c r="P74" s="15">
        <f t="shared" si="30"/>
        <v>-4363226</v>
      </c>
      <c r="Q74" s="15">
        <f t="shared" si="30"/>
        <v>-21492000</v>
      </c>
      <c r="R74" s="15">
        <f t="shared" si="30"/>
        <v>-11871850</v>
      </c>
      <c r="S74" s="15">
        <f t="shared" si="30"/>
        <v>-13588938</v>
      </c>
      <c r="T74" s="15">
        <f t="shared" si="30"/>
        <v>-7736583</v>
      </c>
      <c r="U74" s="15">
        <f t="shared" si="30"/>
        <v>-5726406</v>
      </c>
      <c r="V74" s="15">
        <f t="shared" si="30"/>
        <v>-46522492</v>
      </c>
      <c r="W74" s="15">
        <f t="shared" si="30"/>
        <v>-24979000</v>
      </c>
      <c r="X74" s="15">
        <f t="shared" si="30"/>
        <v>-8134409</v>
      </c>
      <c r="Y74" s="15">
        <f t="shared" si="30"/>
        <v>-5642374</v>
      </c>
      <c r="Z74" s="15">
        <f t="shared" si="30"/>
        <v>-42656817</v>
      </c>
      <c r="AA74" s="15">
        <f t="shared" si="30"/>
        <v>-1620740</v>
      </c>
      <c r="AB74" s="15">
        <f t="shared" si="30"/>
        <v>-137540810</v>
      </c>
      <c r="AC74" s="15">
        <f t="shared" si="30"/>
        <v>-19863617</v>
      </c>
      <c r="AD74" s="15">
        <f t="shared" si="30"/>
        <v>-26970000</v>
      </c>
      <c r="AE74" s="15">
        <f t="shared" si="30"/>
        <v>-8715414</v>
      </c>
      <c r="AF74" s="8">
        <f t="shared" si="30"/>
        <v>-101356</v>
      </c>
    </row>
    <row r="75" spans="1:32" x14ac:dyDescent="0.25">
      <c r="A75" s="20" t="s">
        <v>138</v>
      </c>
      <c r="B75" s="17">
        <f>IF(B68=0,0,B70*100/B68)</f>
        <v>68.785221585437085</v>
      </c>
      <c r="C75" s="17">
        <f t="shared" ref="C75:AF75" si="31">IF(C68=0,0,C70*100/C68)</f>
        <v>110.74021263332398</v>
      </c>
      <c r="D75" s="17">
        <f t="shared" si="31"/>
        <v>121.06690328954591</v>
      </c>
      <c r="E75" s="17">
        <f t="shared" si="31"/>
        <v>83.59967601246106</v>
      </c>
      <c r="F75" s="17">
        <f t="shared" si="31"/>
        <v>52.641345738813484</v>
      </c>
      <c r="G75" s="17">
        <f t="shared" si="31"/>
        <v>98.499725244532371</v>
      </c>
      <c r="H75" s="17">
        <f t="shared" si="31"/>
        <v>35.688362107523034</v>
      </c>
      <c r="I75" s="17">
        <f t="shared" si="31"/>
        <v>100.00000793713787</v>
      </c>
      <c r="J75" s="17">
        <f t="shared" si="31"/>
        <v>129.78273296700812</v>
      </c>
      <c r="K75" s="17">
        <f t="shared" si="31"/>
        <v>88.780883340045648</v>
      </c>
      <c r="L75" s="17">
        <f t="shared" si="31"/>
        <v>93.224241302738719</v>
      </c>
      <c r="M75" s="17">
        <f t="shared" si="31"/>
        <v>60.771441091774136</v>
      </c>
      <c r="N75" s="17">
        <f t="shared" si="31"/>
        <v>0</v>
      </c>
      <c r="O75" s="17">
        <f t="shared" si="31"/>
        <v>135.34192712830253</v>
      </c>
      <c r="P75" s="17">
        <f t="shared" si="31"/>
        <v>66.613926084627749</v>
      </c>
      <c r="Q75" s="17">
        <f t="shared" si="31"/>
        <v>0</v>
      </c>
      <c r="R75" s="17">
        <f t="shared" si="31"/>
        <v>38.748065215148074</v>
      </c>
      <c r="S75" s="17">
        <f t="shared" si="31"/>
        <v>62.266575958681585</v>
      </c>
      <c r="T75" s="17">
        <f t="shared" si="31"/>
        <v>77.633469210754555</v>
      </c>
      <c r="U75" s="17">
        <f t="shared" si="31"/>
        <v>13.012213276621601</v>
      </c>
      <c r="V75" s="17">
        <f t="shared" si="31"/>
        <v>9.471702665888305</v>
      </c>
      <c r="W75" s="17">
        <f t="shared" si="31"/>
        <v>0</v>
      </c>
      <c r="X75" s="17">
        <f t="shared" si="31"/>
        <v>76.815798324117878</v>
      </c>
      <c r="Y75" s="17">
        <f t="shared" si="31"/>
        <v>82.263378599270709</v>
      </c>
      <c r="Z75" s="17">
        <f t="shared" si="31"/>
        <v>58.817913516957745</v>
      </c>
      <c r="AA75" s="17">
        <f t="shared" si="31"/>
        <v>72.223821765209934</v>
      </c>
      <c r="AB75" s="17">
        <f t="shared" si="31"/>
        <v>80.269940454416997</v>
      </c>
      <c r="AC75" s="17">
        <f t="shared" si="31"/>
        <v>60.936071505830988</v>
      </c>
      <c r="AD75" s="17">
        <f t="shared" si="31"/>
        <v>0</v>
      </c>
      <c r="AE75" s="17">
        <f t="shared" si="31"/>
        <v>86.879711563069236</v>
      </c>
      <c r="AF75" s="10">
        <f t="shared" si="31"/>
        <v>98.915978609625668</v>
      </c>
    </row>
    <row r="76" spans="1:32" x14ac:dyDescent="0.25">
      <c r="A76" s="20" t="s">
        <v>139</v>
      </c>
      <c r="B76" s="17">
        <f>IF(B69=0,0,B70*100/B69)</f>
        <v>68.785221585437085</v>
      </c>
      <c r="C76" s="17">
        <f t="shared" ref="C76:AF76" si="32">IF(C69=0,0,C70*100/C69)</f>
        <v>110.74021263332398</v>
      </c>
      <c r="D76" s="17">
        <f t="shared" si="32"/>
        <v>121.06690328954591</v>
      </c>
      <c r="E76" s="17">
        <f t="shared" si="32"/>
        <v>83.59967601246106</v>
      </c>
      <c r="F76" s="17">
        <f t="shared" si="32"/>
        <v>52.641345738813484</v>
      </c>
      <c r="G76" s="17">
        <f t="shared" si="32"/>
        <v>98.499725244532371</v>
      </c>
      <c r="H76" s="17">
        <f t="shared" si="32"/>
        <v>35.688362107523034</v>
      </c>
      <c r="I76" s="17">
        <f t="shared" si="32"/>
        <v>100.00000793713787</v>
      </c>
      <c r="J76" s="17">
        <f t="shared" si="32"/>
        <v>129.78273296700812</v>
      </c>
      <c r="K76" s="17">
        <f t="shared" si="32"/>
        <v>88.780883340045648</v>
      </c>
      <c r="L76" s="17">
        <f t="shared" si="32"/>
        <v>93.224241302738719</v>
      </c>
      <c r="M76" s="17">
        <f t="shared" si="32"/>
        <v>60.771441091774136</v>
      </c>
      <c r="N76" s="17">
        <f t="shared" si="32"/>
        <v>0</v>
      </c>
      <c r="O76" s="17">
        <f t="shared" si="32"/>
        <v>135.34192712830253</v>
      </c>
      <c r="P76" s="17">
        <f t="shared" si="32"/>
        <v>66.613926084627749</v>
      </c>
      <c r="Q76" s="17">
        <f t="shared" si="32"/>
        <v>0</v>
      </c>
      <c r="R76" s="17">
        <f t="shared" si="32"/>
        <v>38.748065215148074</v>
      </c>
      <c r="S76" s="17">
        <f t="shared" si="32"/>
        <v>62.266575958681585</v>
      </c>
      <c r="T76" s="17">
        <f t="shared" si="32"/>
        <v>77.633469210754555</v>
      </c>
      <c r="U76" s="17">
        <f t="shared" si="32"/>
        <v>13.012213276621601</v>
      </c>
      <c r="V76" s="17">
        <f t="shared" si="32"/>
        <v>9.471702665888305</v>
      </c>
      <c r="W76" s="17">
        <f t="shared" si="32"/>
        <v>0</v>
      </c>
      <c r="X76" s="17">
        <f t="shared" si="32"/>
        <v>76.815798324117878</v>
      </c>
      <c r="Y76" s="17">
        <f t="shared" si="32"/>
        <v>82.263378599270709</v>
      </c>
      <c r="Z76" s="17">
        <f t="shared" si="32"/>
        <v>58.817913516957745</v>
      </c>
      <c r="AA76" s="17">
        <f t="shared" si="32"/>
        <v>72.223821765209934</v>
      </c>
      <c r="AB76" s="17">
        <f t="shared" si="32"/>
        <v>80.269940454416997</v>
      </c>
      <c r="AC76" s="17">
        <f t="shared" si="32"/>
        <v>60.936071505830988</v>
      </c>
      <c r="AD76" s="17">
        <f t="shared" si="32"/>
        <v>0</v>
      </c>
      <c r="AE76" s="17">
        <f t="shared" si="32"/>
        <v>86.879711563069236</v>
      </c>
      <c r="AF76" s="10">
        <f t="shared" si="32"/>
        <v>98.915978609625668</v>
      </c>
    </row>
    <row r="77" spans="1:32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6"/>
    </row>
    <row r="78" spans="1:32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6"/>
    </row>
    <row r="79" spans="1:32" x14ac:dyDescent="0.25">
      <c r="A79" s="20" t="s">
        <v>141</v>
      </c>
      <c r="B79" s="16">
        <v>0</v>
      </c>
      <c r="C79" s="16">
        <v>239010284</v>
      </c>
      <c r="D79" s="16">
        <v>788071095</v>
      </c>
      <c r="E79" s="16">
        <v>2269983</v>
      </c>
      <c r="F79" s="16">
        <v>201755878</v>
      </c>
      <c r="G79" s="16">
        <v>541852744</v>
      </c>
      <c r="H79" s="16">
        <v>0</v>
      </c>
      <c r="I79" s="16">
        <v>136814467</v>
      </c>
      <c r="J79" s="16">
        <v>68140987</v>
      </c>
      <c r="K79" s="16">
        <v>177325213</v>
      </c>
      <c r="L79" s="16">
        <v>1494890</v>
      </c>
      <c r="M79" s="16">
        <v>270444977</v>
      </c>
      <c r="N79" s="16">
        <v>469146021</v>
      </c>
      <c r="O79" s="16">
        <v>660754843</v>
      </c>
      <c r="P79" s="16">
        <v>0</v>
      </c>
      <c r="Q79" s="16">
        <v>88946423</v>
      </c>
      <c r="R79" s="16">
        <v>144142752</v>
      </c>
      <c r="S79" s="16">
        <v>365418926</v>
      </c>
      <c r="T79" s="16">
        <v>244421664</v>
      </c>
      <c r="U79" s="16">
        <v>178617</v>
      </c>
      <c r="V79" s="16">
        <v>528289908</v>
      </c>
      <c r="W79" s="16">
        <v>0</v>
      </c>
      <c r="X79" s="16">
        <v>485521892</v>
      </c>
      <c r="Y79" s="16">
        <v>140719311</v>
      </c>
      <c r="Z79" s="16">
        <v>728890192</v>
      </c>
      <c r="AA79" s="16">
        <v>421803</v>
      </c>
      <c r="AB79" s="16">
        <v>4565839016</v>
      </c>
      <c r="AC79" s="16">
        <v>1316019588</v>
      </c>
      <c r="AD79" s="16">
        <v>536256236</v>
      </c>
      <c r="AE79" s="16">
        <v>0</v>
      </c>
      <c r="AF79" s="9">
        <v>10532982</v>
      </c>
    </row>
    <row r="80" spans="1:32" x14ac:dyDescent="0.25">
      <c r="A80" s="20" t="s">
        <v>142</v>
      </c>
      <c r="B80" s="16">
        <v>553432312</v>
      </c>
      <c r="C80" s="16">
        <v>228051922</v>
      </c>
      <c r="D80" s="16">
        <v>779240452</v>
      </c>
      <c r="E80" s="16">
        <v>3689598</v>
      </c>
      <c r="F80" s="16">
        <v>195427154</v>
      </c>
      <c r="G80" s="16">
        <v>514148907</v>
      </c>
      <c r="H80" s="16">
        <v>203483783</v>
      </c>
      <c r="I80" s="16">
        <v>138612116</v>
      </c>
      <c r="J80" s="16">
        <v>66982859</v>
      </c>
      <c r="K80" s="16">
        <v>169839261</v>
      </c>
      <c r="L80" s="16">
        <v>1470488</v>
      </c>
      <c r="M80" s="16">
        <v>260998446</v>
      </c>
      <c r="N80" s="16">
        <v>549542893</v>
      </c>
      <c r="O80" s="16">
        <v>657745877</v>
      </c>
      <c r="P80" s="16">
        <v>79179278</v>
      </c>
      <c r="Q80" s="16">
        <v>88946423</v>
      </c>
      <c r="R80" s="16">
        <v>151082191</v>
      </c>
      <c r="S80" s="16">
        <v>347939068</v>
      </c>
      <c r="T80" s="16">
        <v>232198012</v>
      </c>
      <c r="U80" s="16">
        <v>455426</v>
      </c>
      <c r="V80" s="16">
        <v>537573310</v>
      </c>
      <c r="W80" s="16">
        <v>188914080</v>
      </c>
      <c r="X80" s="16">
        <v>478950953</v>
      </c>
      <c r="Y80" s="16">
        <v>135588333</v>
      </c>
      <c r="Z80" s="16">
        <v>597465891</v>
      </c>
      <c r="AA80" s="16">
        <v>481581</v>
      </c>
      <c r="AB80" s="16">
        <v>4475307144</v>
      </c>
      <c r="AC80" s="16">
        <v>1282338590</v>
      </c>
      <c r="AD80" s="16">
        <v>522193779</v>
      </c>
      <c r="AE80" s="16">
        <v>1523357833</v>
      </c>
      <c r="AF80" s="9">
        <v>10471779</v>
      </c>
    </row>
    <row r="81" spans="1:32" x14ac:dyDescent="0.25">
      <c r="A81" s="20" t="s">
        <v>143</v>
      </c>
      <c r="B81" s="16">
        <v>537260090</v>
      </c>
      <c r="C81" s="16">
        <v>214082698</v>
      </c>
      <c r="D81" s="16">
        <v>730964836</v>
      </c>
      <c r="E81" s="16">
        <v>3130745</v>
      </c>
      <c r="F81" s="16">
        <v>190269113</v>
      </c>
      <c r="G81" s="16">
        <v>493960895</v>
      </c>
      <c r="H81" s="16">
        <v>198118930</v>
      </c>
      <c r="I81" s="16">
        <v>137866418</v>
      </c>
      <c r="J81" s="16">
        <v>66361710</v>
      </c>
      <c r="K81" s="16">
        <v>171876196</v>
      </c>
      <c r="L81" s="16">
        <v>1503933</v>
      </c>
      <c r="M81" s="16">
        <v>252775567</v>
      </c>
      <c r="N81" s="16">
        <v>530163734</v>
      </c>
      <c r="O81" s="16">
        <v>651376796</v>
      </c>
      <c r="P81" s="16">
        <v>82773230</v>
      </c>
      <c r="Q81" s="16">
        <v>88946423</v>
      </c>
      <c r="R81" s="16">
        <v>144797955</v>
      </c>
      <c r="S81" s="16">
        <v>337260236</v>
      </c>
      <c r="T81" s="16">
        <v>227642237</v>
      </c>
      <c r="U81" s="16">
        <v>357234</v>
      </c>
      <c r="V81" s="16">
        <v>519031430</v>
      </c>
      <c r="W81" s="16">
        <v>184431775</v>
      </c>
      <c r="X81" s="16">
        <v>469095589</v>
      </c>
      <c r="Y81" s="16">
        <v>130914335</v>
      </c>
      <c r="Z81" s="16">
        <v>575764146</v>
      </c>
      <c r="AA81" s="16">
        <v>481581</v>
      </c>
      <c r="AB81" s="16">
        <v>4532290216</v>
      </c>
      <c r="AC81" s="16">
        <v>1238512392</v>
      </c>
      <c r="AD81" s="16">
        <v>507655595</v>
      </c>
      <c r="AE81" s="16">
        <v>1477011229</v>
      </c>
      <c r="AF81" s="9">
        <v>10394707</v>
      </c>
    </row>
    <row r="82" spans="1:32" x14ac:dyDescent="0.25">
      <c r="A82" s="20" t="s">
        <v>144</v>
      </c>
      <c r="B82" s="16">
        <v>521686718</v>
      </c>
      <c r="C82" s="16">
        <v>197658946</v>
      </c>
      <c r="D82" s="16">
        <v>692448643</v>
      </c>
      <c r="E82" s="16">
        <v>2728371</v>
      </c>
      <c r="F82" s="16">
        <v>183824484</v>
      </c>
      <c r="G82" s="16">
        <v>465876096</v>
      </c>
      <c r="H82" s="16">
        <v>191808239</v>
      </c>
      <c r="I82" s="16">
        <v>137777633</v>
      </c>
      <c r="J82" s="16">
        <v>63870452</v>
      </c>
      <c r="K82" s="16">
        <v>166656797</v>
      </c>
      <c r="L82" s="16">
        <v>2485698</v>
      </c>
      <c r="M82" s="16">
        <v>250251155</v>
      </c>
      <c r="N82" s="16">
        <v>507289588</v>
      </c>
      <c r="O82" s="16">
        <v>627696737</v>
      </c>
      <c r="P82" s="16">
        <v>81308649</v>
      </c>
      <c r="Q82" s="16">
        <v>88946423</v>
      </c>
      <c r="R82" s="16">
        <v>139144348</v>
      </c>
      <c r="S82" s="16">
        <v>318881662</v>
      </c>
      <c r="T82" s="16">
        <v>213684143</v>
      </c>
      <c r="U82" s="16">
        <v>625161</v>
      </c>
      <c r="V82" s="16">
        <v>506210193</v>
      </c>
      <c r="W82" s="16">
        <v>180723782</v>
      </c>
      <c r="X82" s="16">
        <v>468899833</v>
      </c>
      <c r="Y82" s="16">
        <v>122994926</v>
      </c>
      <c r="Z82" s="16">
        <v>559074140</v>
      </c>
      <c r="AA82" s="16">
        <v>481580</v>
      </c>
      <c r="AB82" s="16">
        <v>4462217207</v>
      </c>
      <c r="AC82" s="16">
        <v>1216460565</v>
      </c>
      <c r="AD82" s="16">
        <v>493387802</v>
      </c>
      <c r="AE82" s="16">
        <v>1454448895</v>
      </c>
      <c r="AF82" s="9">
        <v>10325328</v>
      </c>
    </row>
    <row r="83" spans="1:32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6"/>
    </row>
    <row r="84" spans="1:32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6"/>
    </row>
    <row r="85" spans="1:32" x14ac:dyDescent="0.25">
      <c r="A85" s="20" t="s">
        <v>141</v>
      </c>
      <c r="B85" s="16">
        <v>75195782</v>
      </c>
      <c r="C85" s="16">
        <v>47761272</v>
      </c>
      <c r="D85" s="16">
        <v>846060961</v>
      </c>
      <c r="E85" s="16">
        <v>2909219</v>
      </c>
      <c r="F85" s="16">
        <v>132400383</v>
      </c>
      <c r="G85" s="16">
        <v>524355701</v>
      </c>
      <c r="H85" s="16">
        <v>0</v>
      </c>
      <c r="I85" s="16">
        <v>62540250</v>
      </c>
      <c r="J85" s="16">
        <v>7142718</v>
      </c>
      <c r="K85" s="16">
        <v>134779980</v>
      </c>
      <c r="L85" s="16">
        <v>0</v>
      </c>
      <c r="M85" s="16">
        <v>141845680</v>
      </c>
      <c r="N85" s="16">
        <v>65218050</v>
      </c>
      <c r="O85" s="16">
        <v>621510341</v>
      </c>
      <c r="P85" s="16">
        <v>0</v>
      </c>
      <c r="Q85" s="16">
        <v>200927967</v>
      </c>
      <c r="R85" s="16">
        <v>270972773</v>
      </c>
      <c r="S85" s="16">
        <v>414184142</v>
      </c>
      <c r="T85" s="16">
        <v>377763759</v>
      </c>
      <c r="U85" s="16">
        <v>8737471</v>
      </c>
      <c r="V85" s="16">
        <v>689294556</v>
      </c>
      <c r="W85" s="16">
        <v>0</v>
      </c>
      <c r="X85" s="16">
        <v>634793755</v>
      </c>
      <c r="Y85" s="16">
        <v>92774382</v>
      </c>
      <c r="Z85" s="16">
        <v>62030430</v>
      </c>
      <c r="AA85" s="16">
        <v>13711618</v>
      </c>
      <c r="AB85" s="16">
        <v>1671935330</v>
      </c>
      <c r="AC85" s="16">
        <v>429081935</v>
      </c>
      <c r="AD85" s="16">
        <v>332874739</v>
      </c>
      <c r="AE85" s="16">
        <v>0</v>
      </c>
      <c r="AF85" s="9">
        <v>930519</v>
      </c>
    </row>
    <row r="86" spans="1:32" x14ac:dyDescent="0.25">
      <c r="A86" s="20" t="s">
        <v>142</v>
      </c>
      <c r="B86" s="16">
        <v>21094129</v>
      </c>
      <c r="C86" s="16">
        <v>3986474</v>
      </c>
      <c r="D86" s="16">
        <v>703626975</v>
      </c>
      <c r="E86" s="16">
        <v>3426949</v>
      </c>
      <c r="F86" s="16">
        <v>120779765</v>
      </c>
      <c r="G86" s="16">
        <v>506445918</v>
      </c>
      <c r="H86" s="16">
        <v>20091380</v>
      </c>
      <c r="I86" s="16">
        <v>40416326</v>
      </c>
      <c r="J86" s="16">
        <v>1380902</v>
      </c>
      <c r="K86" s="16">
        <v>126987724</v>
      </c>
      <c r="L86" s="16">
        <v>0</v>
      </c>
      <c r="M86" s="16">
        <v>137802817</v>
      </c>
      <c r="N86" s="16">
        <v>33162483</v>
      </c>
      <c r="O86" s="16">
        <v>577035742</v>
      </c>
      <c r="P86" s="16">
        <v>1887116</v>
      </c>
      <c r="Q86" s="16">
        <v>160930760</v>
      </c>
      <c r="R86" s="16">
        <v>267931682</v>
      </c>
      <c r="S86" s="16">
        <v>367873712</v>
      </c>
      <c r="T86" s="16">
        <v>360831165</v>
      </c>
      <c r="U86" s="16">
        <v>9982027</v>
      </c>
      <c r="V86" s="16">
        <v>890111822</v>
      </c>
      <c r="W86" s="16">
        <v>91899282</v>
      </c>
      <c r="X86" s="16">
        <v>606018163</v>
      </c>
      <c r="Y86" s="16">
        <v>80488655</v>
      </c>
      <c r="Z86" s="16">
        <v>13770340</v>
      </c>
      <c r="AA86" s="16">
        <v>13825518</v>
      </c>
      <c r="AB86" s="16">
        <v>1384666882</v>
      </c>
      <c r="AC86" s="16">
        <v>397327433</v>
      </c>
      <c r="AD86" s="16">
        <v>302345783</v>
      </c>
      <c r="AE86" s="16">
        <v>530632476</v>
      </c>
      <c r="AF86" s="9">
        <v>499986</v>
      </c>
    </row>
    <row r="87" spans="1:32" x14ac:dyDescent="0.25">
      <c r="A87" s="20" t="s">
        <v>143</v>
      </c>
      <c r="B87" s="16">
        <v>16078600</v>
      </c>
      <c r="C87" s="16">
        <v>10186200</v>
      </c>
      <c r="D87" s="16">
        <v>677619144</v>
      </c>
      <c r="E87" s="16">
        <v>2655987</v>
      </c>
      <c r="F87" s="16">
        <v>121552270</v>
      </c>
      <c r="G87" s="16">
        <v>507127353</v>
      </c>
      <c r="H87" s="16">
        <v>19052839</v>
      </c>
      <c r="I87" s="16">
        <v>37038463</v>
      </c>
      <c r="J87" s="16">
        <v>4915839</v>
      </c>
      <c r="K87" s="16">
        <v>131084599</v>
      </c>
      <c r="L87" s="16">
        <v>0</v>
      </c>
      <c r="M87" s="16">
        <v>150202145</v>
      </c>
      <c r="N87" s="16">
        <v>22615892</v>
      </c>
      <c r="O87" s="16">
        <v>503866851</v>
      </c>
      <c r="P87" s="16">
        <v>1617783</v>
      </c>
      <c r="Q87" s="16">
        <v>160930760</v>
      </c>
      <c r="R87" s="16">
        <v>262988044</v>
      </c>
      <c r="S87" s="16">
        <v>315495179</v>
      </c>
      <c r="T87" s="16">
        <v>333309582</v>
      </c>
      <c r="U87" s="16">
        <v>8791335</v>
      </c>
      <c r="V87" s="16">
        <v>774511415</v>
      </c>
      <c r="W87" s="16">
        <v>87011299</v>
      </c>
      <c r="X87" s="16">
        <v>596606848</v>
      </c>
      <c r="Y87" s="16">
        <v>75057630</v>
      </c>
      <c r="Z87" s="16">
        <v>16132293</v>
      </c>
      <c r="AA87" s="16">
        <v>13760972</v>
      </c>
      <c r="AB87" s="16">
        <v>1403609588</v>
      </c>
      <c r="AC87" s="16">
        <v>386091122</v>
      </c>
      <c r="AD87" s="16">
        <v>296729775</v>
      </c>
      <c r="AE87" s="16">
        <v>552693056</v>
      </c>
      <c r="AF87" s="9">
        <v>499986</v>
      </c>
    </row>
    <row r="88" spans="1:32" x14ac:dyDescent="0.25">
      <c r="A88" s="20" t="s">
        <v>144</v>
      </c>
      <c r="B88" s="16">
        <v>11233175</v>
      </c>
      <c r="C88" s="16">
        <v>10160563</v>
      </c>
      <c r="D88" s="16">
        <v>639052230</v>
      </c>
      <c r="E88" s="16">
        <v>1038081</v>
      </c>
      <c r="F88" s="16">
        <v>109765595</v>
      </c>
      <c r="G88" s="16">
        <v>498736108</v>
      </c>
      <c r="H88" s="16">
        <v>10429944</v>
      </c>
      <c r="I88" s="16">
        <v>40022476</v>
      </c>
      <c r="J88" s="16">
        <v>6976317</v>
      </c>
      <c r="K88" s="16">
        <v>124641809</v>
      </c>
      <c r="L88" s="16">
        <v>12380</v>
      </c>
      <c r="M88" s="16">
        <v>128247405</v>
      </c>
      <c r="N88" s="16">
        <v>0</v>
      </c>
      <c r="O88" s="16">
        <v>479321035</v>
      </c>
      <c r="P88" s="16">
        <v>382860</v>
      </c>
      <c r="Q88" s="16">
        <v>320111284</v>
      </c>
      <c r="R88" s="16">
        <v>252389972</v>
      </c>
      <c r="S88" s="16">
        <v>321056349</v>
      </c>
      <c r="T88" s="16">
        <v>330100988</v>
      </c>
      <c r="U88" s="16">
        <v>7026854</v>
      </c>
      <c r="V88" s="16">
        <v>758288044</v>
      </c>
      <c r="W88" s="16">
        <v>83815366</v>
      </c>
      <c r="X88" s="16">
        <v>578377009</v>
      </c>
      <c r="Y88" s="16">
        <v>70359798</v>
      </c>
      <c r="Z88" s="16">
        <v>24099208</v>
      </c>
      <c r="AA88" s="16">
        <v>13904524</v>
      </c>
      <c r="AB88" s="16">
        <v>1532549413</v>
      </c>
      <c r="AC88" s="16">
        <v>369471446</v>
      </c>
      <c r="AD88" s="16">
        <v>287807140</v>
      </c>
      <c r="AE88" s="16">
        <v>520519118</v>
      </c>
      <c r="AF88" s="9">
        <v>499986</v>
      </c>
    </row>
    <row r="89" spans="1:32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6"/>
    </row>
    <row r="90" spans="1:32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6"/>
    </row>
    <row r="91" spans="1:32" x14ac:dyDescent="0.25">
      <c r="A91" s="20" t="s">
        <v>147</v>
      </c>
      <c r="B91" s="16">
        <v>4375303</v>
      </c>
      <c r="C91" s="16">
        <v>7335774</v>
      </c>
      <c r="D91" s="16">
        <v>13190567</v>
      </c>
      <c r="E91" s="16">
        <v>1289469</v>
      </c>
      <c r="F91" s="16">
        <v>305784</v>
      </c>
      <c r="G91" s="16">
        <v>323917082</v>
      </c>
      <c r="H91" s="16">
        <v>904989</v>
      </c>
      <c r="I91" s="16">
        <v>2756265</v>
      </c>
      <c r="J91" s="16">
        <v>15897131</v>
      </c>
      <c r="K91" s="16">
        <v>-13821255</v>
      </c>
      <c r="L91" s="16">
        <v>9850074</v>
      </c>
      <c r="M91" s="16">
        <v>36946028</v>
      </c>
      <c r="N91" s="16">
        <v>5523961</v>
      </c>
      <c r="O91" s="16">
        <v>36909316</v>
      </c>
      <c r="P91" s="16">
        <v>37457923</v>
      </c>
      <c r="Q91" s="16">
        <v>28163856</v>
      </c>
      <c r="R91" s="16">
        <v>51880</v>
      </c>
      <c r="S91" s="16">
        <v>21840</v>
      </c>
      <c r="T91" s="16">
        <v>26333</v>
      </c>
      <c r="U91" s="16">
        <v>266722</v>
      </c>
      <c r="V91" s="16">
        <v>1632913</v>
      </c>
      <c r="W91" s="16">
        <v>616546</v>
      </c>
      <c r="X91" s="16">
        <v>10610940</v>
      </c>
      <c r="Y91" s="16">
        <v>18843811</v>
      </c>
      <c r="Z91" s="16">
        <v>65377913</v>
      </c>
      <c r="AA91" s="16">
        <v>166772</v>
      </c>
      <c r="AB91" s="16">
        <v>130890617</v>
      </c>
      <c r="AC91" s="16">
        <v>884993</v>
      </c>
      <c r="AD91" s="16">
        <v>-51215509</v>
      </c>
      <c r="AE91" s="16">
        <v>32000000</v>
      </c>
      <c r="AF91" s="9">
        <v>149375944</v>
      </c>
    </row>
    <row r="92" spans="1:32" x14ac:dyDescent="0.25">
      <c r="A92" s="20" t="s">
        <v>148</v>
      </c>
      <c r="B92" s="16">
        <v>-176325139</v>
      </c>
      <c r="C92" s="16">
        <v>67872752</v>
      </c>
      <c r="D92" s="16">
        <v>4149112</v>
      </c>
      <c r="E92" s="16">
        <v>183991933</v>
      </c>
      <c r="F92" s="16">
        <v>126238550</v>
      </c>
      <c r="G92" s="16">
        <v>586723356</v>
      </c>
      <c r="H92" s="16">
        <v>-34774800</v>
      </c>
      <c r="I92" s="16">
        <v>7717440</v>
      </c>
      <c r="J92" s="16">
        <v>-34445687</v>
      </c>
      <c r="K92" s="16">
        <v>-6664443</v>
      </c>
      <c r="L92" s="16">
        <v>83319657</v>
      </c>
      <c r="M92" s="16">
        <v>112359672</v>
      </c>
      <c r="N92" s="16">
        <v>140970172</v>
      </c>
      <c r="O92" s="16">
        <v>146874773</v>
      </c>
      <c r="P92" s="16">
        <v>-17484823</v>
      </c>
      <c r="Q92" s="16">
        <v>24877616</v>
      </c>
      <c r="R92" s="16">
        <v>-15018780</v>
      </c>
      <c r="S92" s="16">
        <v>-64984244</v>
      </c>
      <c r="T92" s="16">
        <v>-237959675</v>
      </c>
      <c r="U92" s="16">
        <v>58687832</v>
      </c>
      <c r="V92" s="16">
        <v>172760636</v>
      </c>
      <c r="W92" s="16">
        <v>42565699</v>
      </c>
      <c r="X92" s="16">
        <v>-122394974</v>
      </c>
      <c r="Y92" s="16">
        <v>60401076</v>
      </c>
      <c r="Z92" s="16">
        <v>597231746</v>
      </c>
      <c r="AA92" s="16">
        <v>-3934423</v>
      </c>
      <c r="AB92" s="16">
        <v>-189101471</v>
      </c>
      <c r="AC92" s="16">
        <v>-104094262</v>
      </c>
      <c r="AD92" s="16">
        <v>50801433</v>
      </c>
      <c r="AE92" s="16">
        <v>147950214</v>
      </c>
      <c r="AF92" s="9">
        <v>769952418</v>
      </c>
    </row>
    <row r="93" spans="1:32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6"/>
    </row>
    <row r="94" spans="1:32" x14ac:dyDescent="0.25">
      <c r="A94" s="2" t="s">
        <v>149</v>
      </c>
      <c r="B94" s="16">
        <v>2</v>
      </c>
      <c r="C94" s="16">
        <v>0</v>
      </c>
      <c r="D94" s="16">
        <v>106830</v>
      </c>
      <c r="E94" s="16">
        <v>1118680</v>
      </c>
      <c r="F94" s="16">
        <v>847067</v>
      </c>
      <c r="G94" s="16">
        <v>317723093</v>
      </c>
      <c r="H94" s="16">
        <v>0</v>
      </c>
      <c r="I94" s="16">
        <v>0</v>
      </c>
      <c r="J94" s="16">
        <v>7787117</v>
      </c>
      <c r="K94" s="16">
        <v>0</v>
      </c>
      <c r="L94" s="16">
        <v>0</v>
      </c>
      <c r="M94" s="16">
        <v>47405703</v>
      </c>
      <c r="N94" s="16">
        <v>0</v>
      </c>
      <c r="O94" s="16">
        <v>44720892</v>
      </c>
      <c r="P94" s="16">
        <v>0</v>
      </c>
      <c r="Q94" s="16">
        <v>3178918</v>
      </c>
      <c r="R94" s="16">
        <v>3380796</v>
      </c>
      <c r="S94" s="16">
        <v>7819974</v>
      </c>
      <c r="T94" s="16">
        <v>-511689</v>
      </c>
      <c r="U94" s="16">
        <v>56216</v>
      </c>
      <c r="V94" s="16">
        <v>2453787</v>
      </c>
      <c r="W94" s="16">
        <v>0</v>
      </c>
      <c r="X94" s="16">
        <v>17439117</v>
      </c>
      <c r="Y94" s="16">
        <v>0</v>
      </c>
      <c r="Z94" s="16">
        <v>0</v>
      </c>
      <c r="AA94" s="16">
        <v>3389877</v>
      </c>
      <c r="AB94" s="16">
        <v>366294679</v>
      </c>
      <c r="AC94" s="16">
        <v>5645943</v>
      </c>
      <c r="AD94" s="16">
        <v>5830</v>
      </c>
      <c r="AE94" s="16">
        <v>0</v>
      </c>
      <c r="AF94" s="9">
        <v>145061525</v>
      </c>
    </row>
    <row r="95" spans="1:32" x14ac:dyDescent="0.25">
      <c r="A95" s="22" t="s">
        <v>150</v>
      </c>
      <c r="B95" s="23">
        <v>182729</v>
      </c>
      <c r="C95" s="23">
        <v>295952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148082</v>
      </c>
      <c r="K95" s="23">
        <v>0</v>
      </c>
      <c r="L95" s="23">
        <v>0</v>
      </c>
      <c r="M95" s="23">
        <v>0</v>
      </c>
      <c r="N95" s="23">
        <v>0</v>
      </c>
      <c r="O95" s="23">
        <v>6923051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10417587</v>
      </c>
      <c r="AA95" s="23">
        <v>0</v>
      </c>
      <c r="AB95" s="23">
        <v>114619057</v>
      </c>
      <c r="AC95" s="23">
        <v>0</v>
      </c>
      <c r="AD95" s="23">
        <v>0</v>
      </c>
      <c r="AE95" s="23">
        <v>0</v>
      </c>
      <c r="AF95" s="24">
        <v>0</v>
      </c>
    </row>
  </sheetData>
  <mergeCells count="2">
    <mergeCell ref="A1:AF1"/>
    <mergeCell ref="B2:AF2"/>
  </mergeCells>
  <pageMargins left="0.7" right="0.7" top="0.75" bottom="0.75" header="0.3" footer="0.3"/>
  <rowBreaks count="1" manualBreakCount="1">
    <brk id="9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95"/>
  <sheetViews>
    <sheetView workbookViewId="0">
      <selection sqref="A1:W1"/>
    </sheetView>
  </sheetViews>
  <sheetFormatPr defaultRowHeight="12.5" x14ac:dyDescent="0.25"/>
  <cols>
    <col min="1" max="1" width="48.54296875" bestFit="1" customWidth="1"/>
    <col min="2" max="23" width="30" bestFit="1" customWidth="1"/>
  </cols>
  <sheetData>
    <row r="1" spans="1:23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</row>
    <row r="3" spans="1:23" x14ac:dyDescent="0.25">
      <c r="A3" s="18"/>
      <c r="B3" s="11" t="s">
        <v>517</v>
      </c>
      <c r="C3" s="11" t="s">
        <v>518</v>
      </c>
      <c r="D3" s="11" t="s">
        <v>519</v>
      </c>
      <c r="E3" s="11" t="s">
        <v>520</v>
      </c>
      <c r="F3" s="11" t="s">
        <v>521</v>
      </c>
      <c r="G3" s="11" t="s">
        <v>522</v>
      </c>
      <c r="H3" s="11" t="s">
        <v>523</v>
      </c>
      <c r="I3" s="11" t="s">
        <v>524</v>
      </c>
      <c r="J3" s="11" t="s">
        <v>525</v>
      </c>
      <c r="K3" s="11" t="s">
        <v>526</v>
      </c>
      <c r="L3" s="11" t="s">
        <v>527</v>
      </c>
      <c r="M3" s="11" t="s">
        <v>528</v>
      </c>
      <c r="N3" s="11" t="s">
        <v>529</v>
      </c>
      <c r="O3" s="11" t="s">
        <v>530</v>
      </c>
      <c r="P3" s="11" t="s">
        <v>531</v>
      </c>
      <c r="Q3" s="11" t="s">
        <v>532</v>
      </c>
      <c r="R3" s="11" t="s">
        <v>533</v>
      </c>
      <c r="S3" s="11" t="s">
        <v>534</v>
      </c>
      <c r="T3" s="11" t="s">
        <v>535</v>
      </c>
      <c r="U3" s="11" t="s">
        <v>536</v>
      </c>
      <c r="V3" s="11" t="s">
        <v>537</v>
      </c>
      <c r="W3" s="4" t="s">
        <v>538</v>
      </c>
    </row>
    <row r="4" spans="1:23" x14ac:dyDescent="0.25">
      <c r="A4" s="19"/>
      <c r="B4" s="12" t="s">
        <v>539</v>
      </c>
      <c r="C4" s="12" t="s">
        <v>540</v>
      </c>
      <c r="D4" s="12" t="s">
        <v>541</v>
      </c>
      <c r="E4" s="12" t="s">
        <v>542</v>
      </c>
      <c r="F4" s="12" t="s">
        <v>543</v>
      </c>
      <c r="G4" s="12" t="s">
        <v>544</v>
      </c>
      <c r="H4" s="12" t="s">
        <v>545</v>
      </c>
      <c r="I4" s="12" t="s">
        <v>546</v>
      </c>
      <c r="J4" s="12" t="s">
        <v>547</v>
      </c>
      <c r="K4" s="12" t="s">
        <v>548</v>
      </c>
      <c r="L4" s="12" t="s">
        <v>549</v>
      </c>
      <c r="M4" s="12" t="s">
        <v>550</v>
      </c>
      <c r="N4" s="12" t="s">
        <v>551</v>
      </c>
      <c r="O4" s="12" t="s">
        <v>552</v>
      </c>
      <c r="P4" s="12" t="s">
        <v>325</v>
      </c>
      <c r="Q4" s="12" t="s">
        <v>553</v>
      </c>
      <c r="R4" s="12" t="s">
        <v>554</v>
      </c>
      <c r="S4" s="12" t="s">
        <v>555</v>
      </c>
      <c r="T4" s="12" t="s">
        <v>210</v>
      </c>
      <c r="U4" s="12" t="s">
        <v>556</v>
      </c>
      <c r="V4" s="12" t="s">
        <v>557</v>
      </c>
      <c r="W4" s="5" t="s">
        <v>558</v>
      </c>
    </row>
    <row r="5" spans="1:23" x14ac:dyDescent="0.25">
      <c r="A5" s="19"/>
      <c r="B5" s="12" t="s">
        <v>85</v>
      </c>
      <c r="C5" s="12" t="s">
        <v>90</v>
      </c>
      <c r="D5" s="12" t="s">
        <v>90</v>
      </c>
      <c r="E5" s="12" t="s">
        <v>85</v>
      </c>
      <c r="F5" s="12" t="s">
        <v>559</v>
      </c>
      <c r="G5" s="12" t="s">
        <v>560</v>
      </c>
      <c r="H5" s="12" t="s">
        <v>85</v>
      </c>
      <c r="I5" s="12" t="s">
        <v>85</v>
      </c>
      <c r="J5" s="12" t="s">
        <v>85</v>
      </c>
      <c r="K5" s="12" t="s">
        <v>85</v>
      </c>
      <c r="L5" s="12" t="s">
        <v>561</v>
      </c>
      <c r="M5" s="12" t="s">
        <v>562</v>
      </c>
      <c r="N5" s="12" t="s">
        <v>563</v>
      </c>
      <c r="O5" s="12" t="s">
        <v>84</v>
      </c>
      <c r="P5" s="12" t="s">
        <v>564</v>
      </c>
      <c r="Q5" s="12" t="s">
        <v>85</v>
      </c>
      <c r="R5" s="12" t="s">
        <v>85</v>
      </c>
      <c r="S5" s="12" t="s">
        <v>565</v>
      </c>
      <c r="T5" s="12" t="s">
        <v>566</v>
      </c>
      <c r="U5" s="12" t="s">
        <v>567</v>
      </c>
      <c r="V5" s="12" t="s">
        <v>568</v>
      </c>
      <c r="W5" s="5" t="s">
        <v>569</v>
      </c>
    </row>
    <row r="6" spans="1:23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6"/>
    </row>
    <row r="7" spans="1:23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7"/>
    </row>
    <row r="8" spans="1:23" x14ac:dyDescent="0.25">
      <c r="A8" s="20" t="s">
        <v>108</v>
      </c>
      <c r="B8" s="15">
        <f>+B15</f>
        <v>850367276</v>
      </c>
      <c r="C8" s="15">
        <f t="shared" ref="C8:W8" si="0">+C15</f>
        <v>3359866189</v>
      </c>
      <c r="D8" s="15">
        <f t="shared" si="0"/>
        <v>5218165402</v>
      </c>
      <c r="E8" s="15">
        <f t="shared" si="0"/>
        <v>220609540</v>
      </c>
      <c r="F8" s="15">
        <f t="shared" si="0"/>
        <v>1148077785</v>
      </c>
      <c r="G8" s="15">
        <f t="shared" si="0"/>
        <v>531643349</v>
      </c>
      <c r="H8" s="15">
        <f t="shared" si="0"/>
        <v>273037064</v>
      </c>
      <c r="I8" s="15">
        <f t="shared" si="0"/>
        <v>345093080</v>
      </c>
      <c r="J8" s="15">
        <f t="shared" si="0"/>
        <v>985601220</v>
      </c>
      <c r="K8" s="15">
        <f t="shared" si="0"/>
        <v>565828900</v>
      </c>
      <c r="L8" s="15">
        <f t="shared" si="0"/>
        <v>438741391</v>
      </c>
      <c r="M8" s="15">
        <f t="shared" si="0"/>
        <v>1540842801</v>
      </c>
      <c r="N8" s="15">
        <f t="shared" si="0"/>
        <v>524181297</v>
      </c>
      <c r="O8" s="15">
        <f t="shared" si="0"/>
        <v>-1356656887</v>
      </c>
      <c r="P8" s="15">
        <f t="shared" si="0"/>
        <v>396438258</v>
      </c>
      <c r="Q8" s="15">
        <f t="shared" si="0"/>
        <v>399144112</v>
      </c>
      <c r="R8" s="15">
        <f t="shared" si="0"/>
        <v>212249953</v>
      </c>
      <c r="S8" s="15">
        <f t="shared" si="0"/>
        <v>936201622</v>
      </c>
      <c r="T8" s="15">
        <f t="shared" si="0"/>
        <v>4499174547</v>
      </c>
      <c r="U8" s="15">
        <f t="shared" si="0"/>
        <v>728152191</v>
      </c>
      <c r="V8" s="15">
        <f t="shared" si="0"/>
        <v>2889337318</v>
      </c>
      <c r="W8" s="8">
        <f t="shared" si="0"/>
        <v>252308688</v>
      </c>
    </row>
    <row r="9" spans="1:23" x14ac:dyDescent="0.25">
      <c r="A9" s="20" t="s">
        <v>109</v>
      </c>
      <c r="B9" s="15">
        <f>+B26</f>
        <v>754412676</v>
      </c>
      <c r="C9" s="15">
        <f t="shared" ref="C9:W9" si="1">+C26</f>
        <v>4362634769</v>
      </c>
      <c r="D9" s="15">
        <f t="shared" si="1"/>
        <v>5694293489</v>
      </c>
      <c r="E9" s="15">
        <f t="shared" si="1"/>
        <v>195222194</v>
      </c>
      <c r="F9" s="15">
        <f t="shared" si="1"/>
        <v>1141495091</v>
      </c>
      <c r="G9" s="15">
        <f t="shared" si="1"/>
        <v>543589160</v>
      </c>
      <c r="H9" s="15">
        <f t="shared" si="1"/>
        <v>299874272</v>
      </c>
      <c r="I9" s="15">
        <f t="shared" si="1"/>
        <v>268140941</v>
      </c>
      <c r="J9" s="15">
        <f t="shared" si="1"/>
        <v>1385705277</v>
      </c>
      <c r="K9" s="15">
        <f t="shared" si="1"/>
        <v>507532811</v>
      </c>
      <c r="L9" s="15">
        <f t="shared" si="1"/>
        <v>384584757</v>
      </c>
      <c r="M9" s="15">
        <f t="shared" si="1"/>
        <v>1239379591</v>
      </c>
      <c r="N9" s="15">
        <f t="shared" si="1"/>
        <v>732028722</v>
      </c>
      <c r="O9" s="15">
        <f t="shared" si="1"/>
        <v>218210160</v>
      </c>
      <c r="P9" s="15">
        <f t="shared" si="1"/>
        <v>469122215</v>
      </c>
      <c r="Q9" s="15">
        <f t="shared" si="1"/>
        <v>324464865</v>
      </c>
      <c r="R9" s="15">
        <f t="shared" si="1"/>
        <v>146175815</v>
      </c>
      <c r="S9" s="15">
        <f t="shared" si="1"/>
        <v>715688123</v>
      </c>
      <c r="T9" s="15">
        <f t="shared" si="1"/>
        <v>3753869044</v>
      </c>
      <c r="U9" s="15">
        <f t="shared" si="1"/>
        <v>514294512</v>
      </c>
      <c r="V9" s="15">
        <f t="shared" si="1"/>
        <v>1952518789</v>
      </c>
      <c r="W9" s="8">
        <f t="shared" si="1"/>
        <v>244490063</v>
      </c>
    </row>
    <row r="10" spans="1:23" x14ac:dyDescent="0.25">
      <c r="A10" s="20" t="s">
        <v>110</v>
      </c>
      <c r="B10" s="15">
        <f>+B8-B9</f>
        <v>95954600</v>
      </c>
      <c r="C10" s="15">
        <f t="shared" ref="C10:W10" si="2">+C8-C9</f>
        <v>-1002768580</v>
      </c>
      <c r="D10" s="15">
        <f t="shared" si="2"/>
        <v>-476128087</v>
      </c>
      <c r="E10" s="15">
        <f t="shared" si="2"/>
        <v>25387346</v>
      </c>
      <c r="F10" s="15">
        <f t="shared" si="2"/>
        <v>6582694</v>
      </c>
      <c r="G10" s="15">
        <f t="shared" si="2"/>
        <v>-11945811</v>
      </c>
      <c r="H10" s="15">
        <f t="shared" si="2"/>
        <v>-26837208</v>
      </c>
      <c r="I10" s="15">
        <f t="shared" si="2"/>
        <v>76952139</v>
      </c>
      <c r="J10" s="15">
        <f t="shared" si="2"/>
        <v>-400104057</v>
      </c>
      <c r="K10" s="15">
        <f t="shared" si="2"/>
        <v>58296089</v>
      </c>
      <c r="L10" s="15">
        <f t="shared" si="2"/>
        <v>54156634</v>
      </c>
      <c r="M10" s="15">
        <f t="shared" si="2"/>
        <v>301463210</v>
      </c>
      <c r="N10" s="15">
        <f t="shared" si="2"/>
        <v>-207847425</v>
      </c>
      <c r="O10" s="15">
        <f t="shared" si="2"/>
        <v>-1574867047</v>
      </c>
      <c r="P10" s="15">
        <f t="shared" si="2"/>
        <v>-72683957</v>
      </c>
      <c r="Q10" s="15">
        <f t="shared" si="2"/>
        <v>74679247</v>
      </c>
      <c r="R10" s="15">
        <f t="shared" si="2"/>
        <v>66074138</v>
      </c>
      <c r="S10" s="15">
        <f t="shared" si="2"/>
        <v>220513499</v>
      </c>
      <c r="T10" s="15">
        <f t="shared" si="2"/>
        <v>745305503</v>
      </c>
      <c r="U10" s="15">
        <f t="shared" si="2"/>
        <v>213857679</v>
      </c>
      <c r="V10" s="15">
        <f t="shared" si="2"/>
        <v>936818529</v>
      </c>
      <c r="W10" s="8">
        <f t="shared" si="2"/>
        <v>7818625</v>
      </c>
    </row>
    <row r="11" spans="1:23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6"/>
    </row>
    <row r="12" spans="1:23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6"/>
    </row>
    <row r="13" spans="1:23" x14ac:dyDescent="0.25">
      <c r="A13" s="20" t="s">
        <v>113</v>
      </c>
      <c r="B13" s="16">
        <v>843466874</v>
      </c>
      <c r="C13" s="16">
        <v>3246923172</v>
      </c>
      <c r="D13" s="16">
        <v>7440071121</v>
      </c>
      <c r="E13" s="16">
        <v>357242442</v>
      </c>
      <c r="F13" s="16">
        <v>1361976339</v>
      </c>
      <c r="G13" s="16">
        <v>495970171</v>
      </c>
      <c r="H13" s="16">
        <v>259536851</v>
      </c>
      <c r="I13" s="16">
        <v>386443842</v>
      </c>
      <c r="J13" s="16">
        <v>1492171863</v>
      </c>
      <c r="K13" s="16">
        <v>930569713</v>
      </c>
      <c r="L13" s="16">
        <v>554781105</v>
      </c>
      <c r="M13" s="16">
        <v>1630176849</v>
      </c>
      <c r="N13" s="16">
        <v>702698804</v>
      </c>
      <c r="O13" s="16">
        <v>270104018</v>
      </c>
      <c r="P13" s="16">
        <v>453138160</v>
      </c>
      <c r="Q13" s="16">
        <v>492794591</v>
      </c>
      <c r="R13" s="16">
        <v>236684628</v>
      </c>
      <c r="S13" s="16">
        <v>1289709054</v>
      </c>
      <c r="T13" s="16">
        <v>4837790462</v>
      </c>
      <c r="U13" s="16">
        <v>800426590</v>
      </c>
      <c r="V13" s="16">
        <v>2565060954</v>
      </c>
      <c r="W13" s="9">
        <v>262321032</v>
      </c>
    </row>
    <row r="14" spans="1:23" x14ac:dyDescent="0.25">
      <c r="A14" s="20" t="s">
        <v>114</v>
      </c>
      <c r="B14" s="16">
        <v>876985874</v>
      </c>
      <c r="C14" s="16">
        <v>3551537327</v>
      </c>
      <c r="D14" s="16">
        <v>7565877038</v>
      </c>
      <c r="E14" s="16">
        <v>383954135</v>
      </c>
      <c r="F14" s="16">
        <v>1369231446</v>
      </c>
      <c r="G14" s="16">
        <v>524841180</v>
      </c>
      <c r="H14" s="16">
        <v>271578996</v>
      </c>
      <c r="I14" s="16">
        <v>440920859</v>
      </c>
      <c r="J14" s="16">
        <v>1511361044</v>
      </c>
      <c r="K14" s="16">
        <v>722953785</v>
      </c>
      <c r="L14" s="16">
        <v>565960732</v>
      </c>
      <c r="M14" s="16">
        <v>1672711889</v>
      </c>
      <c r="N14" s="16">
        <v>676551945</v>
      </c>
      <c r="O14" s="16">
        <v>270104018</v>
      </c>
      <c r="P14" s="16">
        <v>433788160</v>
      </c>
      <c r="Q14" s="16">
        <v>461403343</v>
      </c>
      <c r="R14" s="16">
        <v>248719752</v>
      </c>
      <c r="S14" s="16">
        <v>1276616962</v>
      </c>
      <c r="T14" s="16">
        <v>4862194622</v>
      </c>
      <c r="U14" s="16">
        <v>800426590</v>
      </c>
      <c r="V14" s="16">
        <v>2873674347</v>
      </c>
      <c r="W14" s="9">
        <v>252789504</v>
      </c>
    </row>
    <row r="15" spans="1:23" x14ac:dyDescent="0.25">
      <c r="A15" s="20" t="s">
        <v>115</v>
      </c>
      <c r="B15" s="16">
        <v>850367276</v>
      </c>
      <c r="C15" s="16">
        <v>3359866189</v>
      </c>
      <c r="D15" s="16">
        <v>5218165402</v>
      </c>
      <c r="E15" s="16">
        <v>220609540</v>
      </c>
      <c r="F15" s="16">
        <v>1148077785</v>
      </c>
      <c r="G15" s="16">
        <v>531643349</v>
      </c>
      <c r="H15" s="16">
        <v>273037064</v>
      </c>
      <c r="I15" s="16">
        <v>345093080</v>
      </c>
      <c r="J15" s="16">
        <v>985601220</v>
      </c>
      <c r="K15" s="16">
        <v>565828900</v>
      </c>
      <c r="L15" s="16">
        <v>438741391</v>
      </c>
      <c r="M15" s="16">
        <v>1540842801</v>
      </c>
      <c r="N15" s="16">
        <v>524181297</v>
      </c>
      <c r="O15" s="16">
        <v>-1356656887</v>
      </c>
      <c r="P15" s="16">
        <v>396438258</v>
      </c>
      <c r="Q15" s="16">
        <v>399144112</v>
      </c>
      <c r="R15" s="16">
        <v>212249953</v>
      </c>
      <c r="S15" s="16">
        <v>936201622</v>
      </c>
      <c r="T15" s="16">
        <v>4499174547</v>
      </c>
      <c r="U15" s="16">
        <v>728152191</v>
      </c>
      <c r="V15" s="16">
        <v>2889337318</v>
      </c>
      <c r="W15" s="9">
        <v>252308688</v>
      </c>
    </row>
    <row r="16" spans="1:23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6"/>
    </row>
    <row r="17" spans="1:23" x14ac:dyDescent="0.25">
      <c r="A17" s="20" t="s">
        <v>116</v>
      </c>
      <c r="B17" s="15">
        <f>+B14-B13</f>
        <v>33519000</v>
      </c>
      <c r="C17" s="15">
        <f t="shared" ref="C17:W17" si="3">+C14-C13</f>
        <v>304614155</v>
      </c>
      <c r="D17" s="15">
        <f t="shared" si="3"/>
        <v>125805917</v>
      </c>
      <c r="E17" s="15">
        <f t="shared" si="3"/>
        <v>26711693</v>
      </c>
      <c r="F17" s="15">
        <f t="shared" si="3"/>
        <v>7255107</v>
      </c>
      <c r="G17" s="15">
        <f t="shared" si="3"/>
        <v>28871009</v>
      </c>
      <c r="H17" s="15">
        <f t="shared" si="3"/>
        <v>12042145</v>
      </c>
      <c r="I17" s="15">
        <f t="shared" si="3"/>
        <v>54477017</v>
      </c>
      <c r="J17" s="15">
        <f t="shared" si="3"/>
        <v>19189181</v>
      </c>
      <c r="K17" s="15">
        <f t="shared" si="3"/>
        <v>-207615928</v>
      </c>
      <c r="L17" s="15">
        <f t="shared" si="3"/>
        <v>11179627</v>
      </c>
      <c r="M17" s="15">
        <f t="shared" si="3"/>
        <v>42535040</v>
      </c>
      <c r="N17" s="15">
        <f t="shared" si="3"/>
        <v>-26146859</v>
      </c>
      <c r="O17" s="15">
        <f t="shared" si="3"/>
        <v>0</v>
      </c>
      <c r="P17" s="15">
        <f t="shared" si="3"/>
        <v>-19350000</v>
      </c>
      <c r="Q17" s="15">
        <f t="shared" si="3"/>
        <v>-31391248</v>
      </c>
      <c r="R17" s="15">
        <f t="shared" si="3"/>
        <v>12035124</v>
      </c>
      <c r="S17" s="15">
        <f t="shared" si="3"/>
        <v>-13092092</v>
      </c>
      <c r="T17" s="15">
        <f t="shared" si="3"/>
        <v>24404160</v>
      </c>
      <c r="U17" s="15">
        <f t="shared" si="3"/>
        <v>0</v>
      </c>
      <c r="V17" s="15">
        <f t="shared" si="3"/>
        <v>308613393</v>
      </c>
      <c r="W17" s="8">
        <f t="shared" si="3"/>
        <v>-9531528</v>
      </c>
    </row>
    <row r="18" spans="1:23" x14ac:dyDescent="0.25">
      <c r="A18" s="20" t="s">
        <v>117</v>
      </c>
      <c r="B18" s="15">
        <f>+B15-B13</f>
        <v>6900402</v>
      </c>
      <c r="C18" s="15">
        <f t="shared" ref="C18:W18" si="4">+C15-C13</f>
        <v>112943017</v>
      </c>
      <c r="D18" s="15">
        <f t="shared" si="4"/>
        <v>-2221905719</v>
      </c>
      <c r="E18" s="15">
        <f t="shared" si="4"/>
        <v>-136632902</v>
      </c>
      <c r="F18" s="15">
        <f t="shared" si="4"/>
        <v>-213898554</v>
      </c>
      <c r="G18" s="15">
        <f t="shared" si="4"/>
        <v>35673178</v>
      </c>
      <c r="H18" s="15">
        <f t="shared" si="4"/>
        <v>13500213</v>
      </c>
      <c r="I18" s="15">
        <f t="shared" si="4"/>
        <v>-41350762</v>
      </c>
      <c r="J18" s="15">
        <f t="shared" si="4"/>
        <v>-506570643</v>
      </c>
      <c r="K18" s="15">
        <f t="shared" si="4"/>
        <v>-364740813</v>
      </c>
      <c r="L18" s="15">
        <f t="shared" si="4"/>
        <v>-116039714</v>
      </c>
      <c r="M18" s="15">
        <f t="shared" si="4"/>
        <v>-89334048</v>
      </c>
      <c r="N18" s="15">
        <f t="shared" si="4"/>
        <v>-178517507</v>
      </c>
      <c r="O18" s="15">
        <f t="shared" si="4"/>
        <v>-1626760905</v>
      </c>
      <c r="P18" s="15">
        <f t="shared" si="4"/>
        <v>-56699902</v>
      </c>
      <c r="Q18" s="15">
        <f t="shared" si="4"/>
        <v>-93650479</v>
      </c>
      <c r="R18" s="15">
        <f t="shared" si="4"/>
        <v>-24434675</v>
      </c>
      <c r="S18" s="15">
        <f t="shared" si="4"/>
        <v>-353507432</v>
      </c>
      <c r="T18" s="15">
        <f t="shared" si="4"/>
        <v>-338615915</v>
      </c>
      <c r="U18" s="15">
        <f t="shared" si="4"/>
        <v>-72274399</v>
      </c>
      <c r="V18" s="15">
        <f t="shared" si="4"/>
        <v>324276364</v>
      </c>
      <c r="W18" s="8">
        <f t="shared" si="4"/>
        <v>-10012344</v>
      </c>
    </row>
    <row r="19" spans="1:23" x14ac:dyDescent="0.25">
      <c r="A19" s="20" t="s">
        <v>118</v>
      </c>
      <c r="B19" s="15">
        <f>+B15-B14</f>
        <v>-26618598</v>
      </c>
      <c r="C19" s="15">
        <f t="shared" ref="C19:W19" si="5">+C15-C14</f>
        <v>-191671138</v>
      </c>
      <c r="D19" s="15">
        <f t="shared" si="5"/>
        <v>-2347711636</v>
      </c>
      <c r="E19" s="15">
        <f t="shared" si="5"/>
        <v>-163344595</v>
      </c>
      <c r="F19" s="15">
        <f t="shared" si="5"/>
        <v>-221153661</v>
      </c>
      <c r="G19" s="15">
        <f t="shared" si="5"/>
        <v>6802169</v>
      </c>
      <c r="H19" s="15">
        <f t="shared" si="5"/>
        <v>1458068</v>
      </c>
      <c r="I19" s="15">
        <f t="shared" si="5"/>
        <v>-95827779</v>
      </c>
      <c r="J19" s="15">
        <f t="shared" si="5"/>
        <v>-525759824</v>
      </c>
      <c r="K19" s="15">
        <f t="shared" si="5"/>
        <v>-157124885</v>
      </c>
      <c r="L19" s="15">
        <f t="shared" si="5"/>
        <v>-127219341</v>
      </c>
      <c r="M19" s="15">
        <f t="shared" si="5"/>
        <v>-131869088</v>
      </c>
      <c r="N19" s="15">
        <f t="shared" si="5"/>
        <v>-152370648</v>
      </c>
      <c r="O19" s="15">
        <f t="shared" si="5"/>
        <v>-1626760905</v>
      </c>
      <c r="P19" s="15">
        <f t="shared" si="5"/>
        <v>-37349902</v>
      </c>
      <c r="Q19" s="15">
        <f t="shared" si="5"/>
        <v>-62259231</v>
      </c>
      <c r="R19" s="15">
        <f t="shared" si="5"/>
        <v>-36469799</v>
      </c>
      <c r="S19" s="15">
        <f t="shared" si="5"/>
        <v>-340415340</v>
      </c>
      <c r="T19" s="15">
        <f t="shared" si="5"/>
        <v>-363020075</v>
      </c>
      <c r="U19" s="15">
        <f t="shared" si="5"/>
        <v>-72274399</v>
      </c>
      <c r="V19" s="15">
        <f t="shared" si="5"/>
        <v>15662971</v>
      </c>
      <c r="W19" s="8">
        <f t="shared" si="5"/>
        <v>-480816</v>
      </c>
    </row>
    <row r="20" spans="1:23" x14ac:dyDescent="0.25">
      <c r="A20" s="20" t="s">
        <v>119</v>
      </c>
      <c r="B20" s="17">
        <f>IF(B13=0,0,B15*100/B13)</f>
        <v>100.81809994117208</v>
      </c>
      <c r="C20" s="17">
        <f t="shared" ref="C20:W20" si="6">IF(C13=0,0,C15*100/C13)</f>
        <v>103.47846287137219</v>
      </c>
      <c r="D20" s="17">
        <f t="shared" si="6"/>
        <v>70.135961298426949</v>
      </c>
      <c r="E20" s="17">
        <f t="shared" si="6"/>
        <v>61.753452015648243</v>
      </c>
      <c r="F20" s="17">
        <f t="shared" si="6"/>
        <v>84.294987521071761</v>
      </c>
      <c r="G20" s="17">
        <f t="shared" si="6"/>
        <v>107.19260554078765</v>
      </c>
      <c r="H20" s="17">
        <f t="shared" si="6"/>
        <v>105.20165554447603</v>
      </c>
      <c r="I20" s="17">
        <f t="shared" si="6"/>
        <v>89.299671127894442</v>
      </c>
      <c r="J20" s="17">
        <f t="shared" si="6"/>
        <v>66.051454556880358</v>
      </c>
      <c r="K20" s="17">
        <f t="shared" si="6"/>
        <v>60.804568652450868</v>
      </c>
      <c r="L20" s="17">
        <f t="shared" si="6"/>
        <v>79.083693919244055</v>
      </c>
      <c r="M20" s="17">
        <f t="shared" si="6"/>
        <v>94.519978120484282</v>
      </c>
      <c r="N20" s="17">
        <f t="shared" si="6"/>
        <v>74.595444593925905</v>
      </c>
      <c r="O20" s="17">
        <f t="shared" si="6"/>
        <v>-502.27201248076216</v>
      </c>
      <c r="P20" s="17">
        <f t="shared" si="6"/>
        <v>87.487281583171011</v>
      </c>
      <c r="Q20" s="17">
        <f t="shared" si="6"/>
        <v>80.99604161442592</v>
      </c>
      <c r="R20" s="17">
        <f t="shared" si="6"/>
        <v>89.676272934801659</v>
      </c>
      <c r="S20" s="17">
        <f t="shared" si="6"/>
        <v>72.590141093946301</v>
      </c>
      <c r="T20" s="17">
        <f t="shared" si="6"/>
        <v>93.000608073876521</v>
      </c>
      <c r="U20" s="17">
        <f t="shared" si="6"/>
        <v>90.970514985015683</v>
      </c>
      <c r="V20" s="17">
        <f t="shared" si="6"/>
        <v>112.64205294982631</v>
      </c>
      <c r="W20" s="10">
        <f t="shared" si="6"/>
        <v>96.1831714660226</v>
      </c>
    </row>
    <row r="21" spans="1:23" x14ac:dyDescent="0.25">
      <c r="A21" s="20" t="s">
        <v>120</v>
      </c>
      <c r="B21" s="17">
        <f>IF(B14=0,0,B15*100/B14)</f>
        <v>96.96476319754268</v>
      </c>
      <c r="C21" s="17">
        <f t="shared" ref="C21:W21" si="7">IF(C14=0,0,C15*100/C14)</f>
        <v>94.603150119165278</v>
      </c>
      <c r="D21" s="17">
        <f t="shared" si="7"/>
        <v>68.969735772753111</v>
      </c>
      <c r="E21" s="17">
        <f t="shared" si="7"/>
        <v>57.457263743233291</v>
      </c>
      <c r="F21" s="17">
        <f t="shared" si="7"/>
        <v>83.848336112490955</v>
      </c>
      <c r="G21" s="17">
        <f t="shared" si="7"/>
        <v>101.29604330971134</v>
      </c>
      <c r="H21" s="17">
        <f t="shared" si="7"/>
        <v>100.53688540773602</v>
      </c>
      <c r="I21" s="17">
        <f t="shared" si="7"/>
        <v>78.266444636496544</v>
      </c>
      <c r="J21" s="17">
        <f t="shared" si="7"/>
        <v>65.212824156925933</v>
      </c>
      <c r="K21" s="17">
        <f t="shared" si="7"/>
        <v>78.266261514904443</v>
      </c>
      <c r="L21" s="17">
        <f t="shared" si="7"/>
        <v>77.521525115279559</v>
      </c>
      <c r="M21" s="17">
        <f t="shared" si="7"/>
        <v>92.116449409656823</v>
      </c>
      <c r="N21" s="17">
        <f t="shared" si="7"/>
        <v>77.478351939406508</v>
      </c>
      <c r="O21" s="17">
        <f t="shared" si="7"/>
        <v>-502.27201248076216</v>
      </c>
      <c r="P21" s="17">
        <f t="shared" si="7"/>
        <v>91.389829081549848</v>
      </c>
      <c r="Q21" s="17">
        <f t="shared" si="7"/>
        <v>86.50654965020486</v>
      </c>
      <c r="R21" s="17">
        <f t="shared" si="7"/>
        <v>85.336991249492726</v>
      </c>
      <c r="S21" s="17">
        <f t="shared" si="7"/>
        <v>73.33457488558733</v>
      </c>
      <c r="T21" s="17">
        <f t="shared" si="7"/>
        <v>92.533822620809104</v>
      </c>
      <c r="U21" s="17">
        <f t="shared" si="7"/>
        <v>90.970514985015683</v>
      </c>
      <c r="V21" s="17">
        <f t="shared" si="7"/>
        <v>100.54505031220226</v>
      </c>
      <c r="W21" s="10">
        <f t="shared" si="7"/>
        <v>99.809795900386746</v>
      </c>
    </row>
    <row r="22" spans="1:23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6"/>
    </row>
    <row r="23" spans="1:23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6"/>
    </row>
    <row r="24" spans="1:23" x14ac:dyDescent="0.25">
      <c r="A24" s="20" t="s">
        <v>113</v>
      </c>
      <c r="B24" s="16">
        <v>902737807</v>
      </c>
      <c r="C24" s="16">
        <v>3192494356</v>
      </c>
      <c r="D24" s="16">
        <v>7215422365</v>
      </c>
      <c r="E24" s="16">
        <v>335773216</v>
      </c>
      <c r="F24" s="16">
        <v>1678812138</v>
      </c>
      <c r="G24" s="16">
        <v>527517284</v>
      </c>
      <c r="H24" s="16">
        <v>295593178</v>
      </c>
      <c r="I24" s="16">
        <v>380802487</v>
      </c>
      <c r="J24" s="16">
        <v>1319936022</v>
      </c>
      <c r="K24" s="16">
        <v>678059564</v>
      </c>
      <c r="L24" s="16">
        <v>548992285</v>
      </c>
      <c r="M24" s="16">
        <v>1600686653</v>
      </c>
      <c r="N24" s="16">
        <v>948383447</v>
      </c>
      <c r="O24" s="16">
        <v>296303348</v>
      </c>
      <c r="P24" s="16">
        <v>452060069</v>
      </c>
      <c r="Q24" s="16">
        <v>424478480</v>
      </c>
      <c r="R24" s="16">
        <v>244748099</v>
      </c>
      <c r="S24" s="16">
        <v>1326145225</v>
      </c>
      <c r="T24" s="16">
        <v>5349244949</v>
      </c>
      <c r="U24" s="16">
        <v>845628068</v>
      </c>
      <c r="V24" s="16">
        <v>2715912258</v>
      </c>
      <c r="W24" s="9">
        <v>261280476</v>
      </c>
    </row>
    <row r="25" spans="1:23" x14ac:dyDescent="0.25">
      <c r="A25" s="20" t="s">
        <v>114</v>
      </c>
      <c r="B25" s="16">
        <v>953058385</v>
      </c>
      <c r="C25" s="16">
        <v>3299814720</v>
      </c>
      <c r="D25" s="16">
        <v>7280997365</v>
      </c>
      <c r="E25" s="16">
        <v>348450564</v>
      </c>
      <c r="F25" s="16">
        <v>1686523126</v>
      </c>
      <c r="G25" s="16">
        <v>595080985</v>
      </c>
      <c r="H25" s="16">
        <v>312809746</v>
      </c>
      <c r="I25" s="16">
        <v>442410224</v>
      </c>
      <c r="J25" s="16">
        <v>1408967796</v>
      </c>
      <c r="K25" s="16">
        <v>816576010</v>
      </c>
      <c r="L25" s="16">
        <v>554739325</v>
      </c>
      <c r="M25" s="16">
        <v>1618649352</v>
      </c>
      <c r="N25" s="16">
        <v>1019878426</v>
      </c>
      <c r="O25" s="16">
        <v>296303348</v>
      </c>
      <c r="P25" s="16">
        <v>434479424</v>
      </c>
      <c r="Q25" s="16">
        <v>486835131</v>
      </c>
      <c r="R25" s="16">
        <v>233997659</v>
      </c>
      <c r="S25" s="16">
        <v>1321171376</v>
      </c>
      <c r="T25" s="16">
        <v>5366905680</v>
      </c>
      <c r="U25" s="16">
        <v>845628068</v>
      </c>
      <c r="V25" s="16">
        <v>2925354646</v>
      </c>
      <c r="W25" s="9">
        <v>248799132</v>
      </c>
    </row>
    <row r="26" spans="1:23" x14ac:dyDescent="0.25">
      <c r="A26" s="20" t="s">
        <v>115</v>
      </c>
      <c r="B26" s="16">
        <v>754412676</v>
      </c>
      <c r="C26" s="16">
        <v>4362634769</v>
      </c>
      <c r="D26" s="16">
        <v>5694293489</v>
      </c>
      <c r="E26" s="16">
        <v>195222194</v>
      </c>
      <c r="F26" s="16">
        <v>1141495091</v>
      </c>
      <c r="G26" s="16">
        <v>543589160</v>
      </c>
      <c r="H26" s="16">
        <v>299874272</v>
      </c>
      <c r="I26" s="16">
        <v>268140941</v>
      </c>
      <c r="J26" s="16">
        <v>1385705277</v>
      </c>
      <c r="K26" s="16">
        <v>507532811</v>
      </c>
      <c r="L26" s="16">
        <v>384584757</v>
      </c>
      <c r="M26" s="16">
        <v>1239379591</v>
      </c>
      <c r="N26" s="16">
        <v>732028722</v>
      </c>
      <c r="O26" s="16">
        <v>218210160</v>
      </c>
      <c r="P26" s="16">
        <v>469122215</v>
      </c>
      <c r="Q26" s="16">
        <v>324464865</v>
      </c>
      <c r="R26" s="16">
        <v>146175815</v>
      </c>
      <c r="S26" s="16">
        <v>715688123</v>
      </c>
      <c r="T26" s="16">
        <v>3753869044</v>
      </c>
      <c r="U26" s="16">
        <v>514294512</v>
      </c>
      <c r="V26" s="16">
        <v>1952518789</v>
      </c>
      <c r="W26" s="9">
        <v>244490063</v>
      </c>
    </row>
    <row r="27" spans="1:23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6"/>
    </row>
    <row r="28" spans="1:23" x14ac:dyDescent="0.25">
      <c r="A28" s="20" t="s">
        <v>122</v>
      </c>
      <c r="B28" s="15">
        <f>+B25-B24</f>
        <v>50320578</v>
      </c>
      <c r="C28" s="15">
        <f t="shared" ref="C28:W28" si="8">+C25-C24</f>
        <v>107320364</v>
      </c>
      <c r="D28" s="15">
        <f t="shared" si="8"/>
        <v>65575000</v>
      </c>
      <c r="E28" s="15">
        <f t="shared" si="8"/>
        <v>12677348</v>
      </c>
      <c r="F28" s="15">
        <f t="shared" si="8"/>
        <v>7710988</v>
      </c>
      <c r="G28" s="15">
        <f t="shared" si="8"/>
        <v>67563701</v>
      </c>
      <c r="H28" s="15">
        <f t="shared" si="8"/>
        <v>17216568</v>
      </c>
      <c r="I28" s="15">
        <f t="shared" si="8"/>
        <v>61607737</v>
      </c>
      <c r="J28" s="15">
        <f t="shared" si="8"/>
        <v>89031774</v>
      </c>
      <c r="K28" s="15">
        <f t="shared" si="8"/>
        <v>138516446</v>
      </c>
      <c r="L28" s="15">
        <f t="shared" si="8"/>
        <v>5747040</v>
      </c>
      <c r="M28" s="15">
        <f t="shared" si="8"/>
        <v>17962699</v>
      </c>
      <c r="N28" s="15">
        <f t="shared" si="8"/>
        <v>71494979</v>
      </c>
      <c r="O28" s="15">
        <f t="shared" si="8"/>
        <v>0</v>
      </c>
      <c r="P28" s="15">
        <f t="shared" si="8"/>
        <v>-17580645</v>
      </c>
      <c r="Q28" s="15">
        <f t="shared" si="8"/>
        <v>62356651</v>
      </c>
      <c r="R28" s="15">
        <f t="shared" si="8"/>
        <v>-10750440</v>
      </c>
      <c r="S28" s="15">
        <f t="shared" si="8"/>
        <v>-4973849</v>
      </c>
      <c r="T28" s="15">
        <f t="shared" si="8"/>
        <v>17660731</v>
      </c>
      <c r="U28" s="15">
        <f t="shared" si="8"/>
        <v>0</v>
      </c>
      <c r="V28" s="15">
        <f t="shared" si="8"/>
        <v>209442388</v>
      </c>
      <c r="W28" s="8">
        <f t="shared" si="8"/>
        <v>-12481344</v>
      </c>
    </row>
    <row r="29" spans="1:23" x14ac:dyDescent="0.25">
      <c r="A29" s="20" t="s">
        <v>123</v>
      </c>
      <c r="B29" s="15">
        <f>+B26-B24</f>
        <v>-148325131</v>
      </c>
      <c r="C29" s="15">
        <f t="shared" ref="C29:W29" si="9">+C26-C24</f>
        <v>1170140413</v>
      </c>
      <c r="D29" s="15">
        <f t="shared" si="9"/>
        <v>-1521128876</v>
      </c>
      <c r="E29" s="15">
        <f t="shared" si="9"/>
        <v>-140551022</v>
      </c>
      <c r="F29" s="15">
        <f t="shared" si="9"/>
        <v>-537317047</v>
      </c>
      <c r="G29" s="15">
        <f t="shared" si="9"/>
        <v>16071876</v>
      </c>
      <c r="H29" s="15">
        <f t="shared" si="9"/>
        <v>4281094</v>
      </c>
      <c r="I29" s="15">
        <f t="shared" si="9"/>
        <v>-112661546</v>
      </c>
      <c r="J29" s="15">
        <f t="shared" si="9"/>
        <v>65769255</v>
      </c>
      <c r="K29" s="15">
        <f t="shared" si="9"/>
        <v>-170526753</v>
      </c>
      <c r="L29" s="15">
        <f t="shared" si="9"/>
        <v>-164407528</v>
      </c>
      <c r="M29" s="15">
        <f t="shared" si="9"/>
        <v>-361307062</v>
      </c>
      <c r="N29" s="15">
        <f t="shared" si="9"/>
        <v>-216354725</v>
      </c>
      <c r="O29" s="15">
        <f t="shared" si="9"/>
        <v>-78093188</v>
      </c>
      <c r="P29" s="15">
        <f t="shared" si="9"/>
        <v>17062146</v>
      </c>
      <c r="Q29" s="15">
        <f t="shared" si="9"/>
        <v>-100013615</v>
      </c>
      <c r="R29" s="15">
        <f t="shared" si="9"/>
        <v>-98572284</v>
      </c>
      <c r="S29" s="15">
        <f t="shared" si="9"/>
        <v>-610457102</v>
      </c>
      <c r="T29" s="15">
        <f t="shared" si="9"/>
        <v>-1595375905</v>
      </c>
      <c r="U29" s="15">
        <f t="shared" si="9"/>
        <v>-331333556</v>
      </c>
      <c r="V29" s="15">
        <f t="shared" si="9"/>
        <v>-763393469</v>
      </c>
      <c r="W29" s="8">
        <f t="shared" si="9"/>
        <v>-16790413</v>
      </c>
    </row>
    <row r="30" spans="1:23" x14ac:dyDescent="0.25">
      <c r="A30" s="20" t="s">
        <v>124</v>
      </c>
      <c r="B30" s="15">
        <f>+B26-B25</f>
        <v>-198645709</v>
      </c>
      <c r="C30" s="15">
        <f t="shared" ref="C30:W30" si="10">+C26-C25</f>
        <v>1062820049</v>
      </c>
      <c r="D30" s="15">
        <f t="shared" si="10"/>
        <v>-1586703876</v>
      </c>
      <c r="E30" s="15">
        <f t="shared" si="10"/>
        <v>-153228370</v>
      </c>
      <c r="F30" s="15">
        <f t="shared" si="10"/>
        <v>-545028035</v>
      </c>
      <c r="G30" s="15">
        <f t="shared" si="10"/>
        <v>-51491825</v>
      </c>
      <c r="H30" s="15">
        <f t="shared" si="10"/>
        <v>-12935474</v>
      </c>
      <c r="I30" s="15">
        <f t="shared" si="10"/>
        <v>-174269283</v>
      </c>
      <c r="J30" s="15">
        <f t="shared" si="10"/>
        <v>-23262519</v>
      </c>
      <c r="K30" s="15">
        <f t="shared" si="10"/>
        <v>-309043199</v>
      </c>
      <c r="L30" s="15">
        <f t="shared" si="10"/>
        <v>-170154568</v>
      </c>
      <c r="M30" s="15">
        <f t="shared" si="10"/>
        <v>-379269761</v>
      </c>
      <c r="N30" s="15">
        <f t="shared" si="10"/>
        <v>-287849704</v>
      </c>
      <c r="O30" s="15">
        <f t="shared" si="10"/>
        <v>-78093188</v>
      </c>
      <c r="P30" s="15">
        <f t="shared" si="10"/>
        <v>34642791</v>
      </c>
      <c r="Q30" s="15">
        <f t="shared" si="10"/>
        <v>-162370266</v>
      </c>
      <c r="R30" s="15">
        <f t="shared" si="10"/>
        <v>-87821844</v>
      </c>
      <c r="S30" s="15">
        <f t="shared" si="10"/>
        <v>-605483253</v>
      </c>
      <c r="T30" s="15">
        <f t="shared" si="10"/>
        <v>-1613036636</v>
      </c>
      <c r="U30" s="15">
        <f t="shared" si="10"/>
        <v>-331333556</v>
      </c>
      <c r="V30" s="15">
        <f t="shared" si="10"/>
        <v>-972835857</v>
      </c>
      <c r="W30" s="8">
        <f t="shared" si="10"/>
        <v>-4309069</v>
      </c>
    </row>
    <row r="31" spans="1:23" x14ac:dyDescent="0.25">
      <c r="A31" s="20" t="s">
        <v>125</v>
      </c>
      <c r="B31" s="17">
        <f>IF(B24=0,0,B26*100/B24)</f>
        <v>83.569411865786634</v>
      </c>
      <c r="C31" s="17">
        <f t="shared" ref="C31:W31" si="11">IF(C24=0,0,C26*100/C24)</f>
        <v>136.65285768793385</v>
      </c>
      <c r="D31" s="17">
        <f t="shared" si="11"/>
        <v>78.918366811365445</v>
      </c>
      <c r="E31" s="17">
        <f t="shared" si="11"/>
        <v>58.141085916751621</v>
      </c>
      <c r="F31" s="17">
        <f t="shared" si="11"/>
        <v>67.994212405438304</v>
      </c>
      <c r="G31" s="17">
        <f t="shared" si="11"/>
        <v>103.04670130960108</v>
      </c>
      <c r="H31" s="17">
        <f t="shared" si="11"/>
        <v>101.44830609047412</v>
      </c>
      <c r="I31" s="17">
        <f t="shared" si="11"/>
        <v>70.414703200192079</v>
      </c>
      <c r="J31" s="17">
        <f t="shared" si="11"/>
        <v>104.98276082353937</v>
      </c>
      <c r="K31" s="17">
        <f t="shared" si="11"/>
        <v>74.850770927257358</v>
      </c>
      <c r="L31" s="17">
        <f t="shared" si="11"/>
        <v>70.05285274637329</v>
      </c>
      <c r="M31" s="17">
        <f t="shared" si="11"/>
        <v>77.427995584092628</v>
      </c>
      <c r="N31" s="17">
        <f t="shared" si="11"/>
        <v>77.186999026143909</v>
      </c>
      <c r="O31" s="17">
        <f t="shared" si="11"/>
        <v>73.644176305426015</v>
      </c>
      <c r="P31" s="17">
        <f t="shared" si="11"/>
        <v>103.77430947124861</v>
      </c>
      <c r="Q31" s="17">
        <f t="shared" si="11"/>
        <v>76.438472216542053</v>
      </c>
      <c r="R31" s="17">
        <f t="shared" si="11"/>
        <v>59.725005259387125</v>
      </c>
      <c r="S31" s="17">
        <f t="shared" si="11"/>
        <v>53.967552686396019</v>
      </c>
      <c r="T31" s="17">
        <f t="shared" si="11"/>
        <v>70.175680489295161</v>
      </c>
      <c r="U31" s="17">
        <f t="shared" si="11"/>
        <v>60.818051275942274</v>
      </c>
      <c r="V31" s="17">
        <f t="shared" si="11"/>
        <v>71.891821366785848</v>
      </c>
      <c r="W31" s="10">
        <f t="shared" si="11"/>
        <v>93.573797301257216</v>
      </c>
    </row>
    <row r="32" spans="1:23" x14ac:dyDescent="0.25">
      <c r="A32" s="20" t="s">
        <v>126</v>
      </c>
      <c r="B32" s="17">
        <f>IF(B25=0,0,B26*100/B25)</f>
        <v>79.157026250810432</v>
      </c>
      <c r="C32" s="17">
        <f t="shared" ref="C32:W32" si="12">IF(C25=0,0,C26*100/C25)</f>
        <v>132.20847651106908</v>
      </c>
      <c r="D32" s="17">
        <f t="shared" si="12"/>
        <v>78.207602661314795</v>
      </c>
      <c r="E32" s="17">
        <f t="shared" si="12"/>
        <v>56.025793661794737</v>
      </c>
      <c r="F32" s="17">
        <f t="shared" si="12"/>
        <v>67.68333463101294</v>
      </c>
      <c r="G32" s="17">
        <f t="shared" si="12"/>
        <v>91.347089505809024</v>
      </c>
      <c r="H32" s="17">
        <f t="shared" si="12"/>
        <v>95.864747129713791</v>
      </c>
      <c r="I32" s="17">
        <f t="shared" si="12"/>
        <v>60.609119422158741</v>
      </c>
      <c r="J32" s="17">
        <f t="shared" si="12"/>
        <v>98.348967303153316</v>
      </c>
      <c r="K32" s="17">
        <f t="shared" si="12"/>
        <v>62.153774392661866</v>
      </c>
      <c r="L32" s="17">
        <f t="shared" si="12"/>
        <v>69.327112693876529</v>
      </c>
      <c r="M32" s="17">
        <f t="shared" si="12"/>
        <v>76.5687509446456</v>
      </c>
      <c r="N32" s="17">
        <f t="shared" si="12"/>
        <v>71.776076769369766</v>
      </c>
      <c r="O32" s="17">
        <f t="shared" si="12"/>
        <v>73.644176305426015</v>
      </c>
      <c r="P32" s="17">
        <f t="shared" si="12"/>
        <v>107.97340198094167</v>
      </c>
      <c r="Q32" s="17">
        <f t="shared" si="12"/>
        <v>66.647791898978625</v>
      </c>
      <c r="R32" s="17">
        <f t="shared" si="12"/>
        <v>62.468921964727862</v>
      </c>
      <c r="S32" s="17">
        <f t="shared" si="12"/>
        <v>54.170725766616975</v>
      </c>
      <c r="T32" s="17">
        <f t="shared" si="12"/>
        <v>69.944755280290295</v>
      </c>
      <c r="U32" s="17">
        <f t="shared" si="12"/>
        <v>60.818051275942274</v>
      </c>
      <c r="V32" s="17">
        <f t="shared" si="12"/>
        <v>66.744686551758349</v>
      </c>
      <c r="W32" s="10">
        <f t="shared" si="12"/>
        <v>98.268053041278293</v>
      </c>
    </row>
    <row r="33" spans="1:23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6"/>
    </row>
    <row r="34" spans="1:23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6"/>
    </row>
    <row r="35" spans="1:23" x14ac:dyDescent="0.25">
      <c r="A35" s="20" t="s">
        <v>128</v>
      </c>
      <c r="B35" s="16">
        <v>706266002</v>
      </c>
      <c r="C35" s="16">
        <v>2818588356</v>
      </c>
      <c r="D35" s="16">
        <v>6732717976</v>
      </c>
      <c r="E35" s="16">
        <v>280763966</v>
      </c>
      <c r="F35" s="16">
        <v>1453744138</v>
      </c>
      <c r="G35" s="16">
        <v>494567283</v>
      </c>
      <c r="H35" s="16">
        <v>256996714</v>
      </c>
      <c r="I35" s="16">
        <v>345449487</v>
      </c>
      <c r="J35" s="16">
        <v>1186415756</v>
      </c>
      <c r="K35" s="16">
        <v>635599564</v>
      </c>
      <c r="L35" s="16">
        <v>497636878</v>
      </c>
      <c r="M35" s="16">
        <v>1284023324</v>
      </c>
      <c r="N35" s="16">
        <v>864469421</v>
      </c>
      <c r="O35" s="16">
        <v>272605348</v>
      </c>
      <c r="P35" s="16">
        <v>371043869</v>
      </c>
      <c r="Q35" s="16">
        <v>403385880</v>
      </c>
      <c r="R35" s="16">
        <v>206793647</v>
      </c>
      <c r="S35" s="16">
        <v>617764905</v>
      </c>
      <c r="T35" s="16">
        <v>5083259500</v>
      </c>
      <c r="U35" s="16">
        <v>744156068</v>
      </c>
      <c r="V35" s="16">
        <v>2481714008</v>
      </c>
      <c r="W35" s="9">
        <v>247430448</v>
      </c>
    </row>
    <row r="36" spans="1:23" x14ac:dyDescent="0.25">
      <c r="A36" s="20" t="s">
        <v>129</v>
      </c>
      <c r="B36" s="16">
        <v>725586580</v>
      </c>
      <c r="C36" s="16">
        <v>2838380356</v>
      </c>
      <c r="D36" s="16">
        <v>6768710051</v>
      </c>
      <c r="E36" s="16">
        <v>279535583</v>
      </c>
      <c r="F36" s="16">
        <v>1450633550</v>
      </c>
      <c r="G36" s="16">
        <v>533259973</v>
      </c>
      <c r="H36" s="16">
        <v>262501102</v>
      </c>
      <c r="I36" s="16">
        <v>407057224</v>
      </c>
      <c r="J36" s="16">
        <v>1263927099</v>
      </c>
      <c r="K36" s="16">
        <v>811076010</v>
      </c>
      <c r="L36" s="16">
        <v>496616716</v>
      </c>
      <c r="M36" s="16">
        <v>1259972091</v>
      </c>
      <c r="N36" s="16">
        <v>914646874</v>
      </c>
      <c r="O36" s="16">
        <v>272605348</v>
      </c>
      <c r="P36" s="16">
        <v>370628229</v>
      </c>
      <c r="Q36" s="16">
        <v>463642531</v>
      </c>
      <c r="R36" s="16">
        <v>193543175</v>
      </c>
      <c r="S36" s="16">
        <v>626001056</v>
      </c>
      <c r="T36" s="16">
        <v>5076062832</v>
      </c>
      <c r="U36" s="16">
        <v>744156068</v>
      </c>
      <c r="V36" s="16">
        <v>2630714135</v>
      </c>
      <c r="W36" s="9">
        <v>240401112</v>
      </c>
    </row>
    <row r="37" spans="1:23" x14ac:dyDescent="0.25">
      <c r="A37" s="20" t="s">
        <v>130</v>
      </c>
      <c r="B37" s="16">
        <v>561182023</v>
      </c>
      <c r="C37" s="16">
        <v>4010134258</v>
      </c>
      <c r="D37" s="16">
        <v>5451862919</v>
      </c>
      <c r="E37" s="16">
        <v>163527571</v>
      </c>
      <c r="F37" s="16">
        <v>986381785</v>
      </c>
      <c r="G37" s="16">
        <v>464842084</v>
      </c>
      <c r="H37" s="16">
        <v>236614043</v>
      </c>
      <c r="I37" s="16">
        <v>267593115</v>
      </c>
      <c r="J37" s="16">
        <v>1254394207</v>
      </c>
      <c r="K37" s="16">
        <v>498236218</v>
      </c>
      <c r="L37" s="16">
        <v>350432586</v>
      </c>
      <c r="M37" s="16">
        <v>952363069</v>
      </c>
      <c r="N37" s="16">
        <v>649344044</v>
      </c>
      <c r="O37" s="16">
        <v>199705701</v>
      </c>
      <c r="P37" s="16">
        <v>397397274</v>
      </c>
      <c r="Q37" s="16">
        <v>293813074</v>
      </c>
      <c r="R37" s="16">
        <v>125088076</v>
      </c>
      <c r="S37" s="16">
        <v>349666834</v>
      </c>
      <c r="T37" s="16">
        <v>3648989856</v>
      </c>
      <c r="U37" s="16">
        <v>411670431</v>
      </c>
      <c r="V37" s="16">
        <v>1751639308</v>
      </c>
      <c r="W37" s="9">
        <v>236219102</v>
      </c>
    </row>
    <row r="38" spans="1:23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6"/>
    </row>
    <row r="39" spans="1:23" x14ac:dyDescent="0.25">
      <c r="A39" s="20" t="s">
        <v>131</v>
      </c>
      <c r="B39" s="15">
        <f>+B36-B35</f>
        <v>19320578</v>
      </c>
      <c r="C39" s="15">
        <f t="shared" ref="C39:W39" si="13">+C36-C35</f>
        <v>19792000</v>
      </c>
      <c r="D39" s="15">
        <f t="shared" si="13"/>
        <v>35992075</v>
      </c>
      <c r="E39" s="15">
        <f t="shared" si="13"/>
        <v>-1228383</v>
      </c>
      <c r="F39" s="15">
        <f t="shared" si="13"/>
        <v>-3110588</v>
      </c>
      <c r="G39" s="15">
        <f t="shared" si="13"/>
        <v>38692690</v>
      </c>
      <c r="H39" s="15">
        <f t="shared" si="13"/>
        <v>5504388</v>
      </c>
      <c r="I39" s="15">
        <f t="shared" si="13"/>
        <v>61607737</v>
      </c>
      <c r="J39" s="15">
        <f t="shared" si="13"/>
        <v>77511343</v>
      </c>
      <c r="K39" s="15">
        <f t="shared" si="13"/>
        <v>175476446</v>
      </c>
      <c r="L39" s="15">
        <f t="shared" si="13"/>
        <v>-1020162</v>
      </c>
      <c r="M39" s="15">
        <f t="shared" si="13"/>
        <v>-24051233</v>
      </c>
      <c r="N39" s="15">
        <f t="shared" si="13"/>
        <v>50177453</v>
      </c>
      <c r="O39" s="15">
        <f t="shared" si="13"/>
        <v>0</v>
      </c>
      <c r="P39" s="15">
        <f t="shared" si="13"/>
        <v>-415640</v>
      </c>
      <c r="Q39" s="15">
        <f t="shared" si="13"/>
        <v>60256651</v>
      </c>
      <c r="R39" s="15">
        <f t="shared" si="13"/>
        <v>-13250472</v>
      </c>
      <c r="S39" s="15">
        <f t="shared" si="13"/>
        <v>8236151</v>
      </c>
      <c r="T39" s="15">
        <f t="shared" si="13"/>
        <v>-7196668</v>
      </c>
      <c r="U39" s="15">
        <f t="shared" si="13"/>
        <v>0</v>
      </c>
      <c r="V39" s="15">
        <f t="shared" si="13"/>
        <v>149000127</v>
      </c>
      <c r="W39" s="8">
        <f t="shared" si="13"/>
        <v>-7029336</v>
      </c>
    </row>
    <row r="40" spans="1:23" x14ac:dyDescent="0.25">
      <c r="A40" s="20" t="s">
        <v>123</v>
      </c>
      <c r="B40" s="15">
        <f>+B37-B35</f>
        <v>-145083979</v>
      </c>
      <c r="C40" s="15">
        <f t="shared" ref="C40:W40" si="14">+C37-C35</f>
        <v>1191545902</v>
      </c>
      <c r="D40" s="15">
        <f t="shared" si="14"/>
        <v>-1280855057</v>
      </c>
      <c r="E40" s="15">
        <f t="shared" si="14"/>
        <v>-117236395</v>
      </c>
      <c r="F40" s="15">
        <f t="shared" si="14"/>
        <v>-467362353</v>
      </c>
      <c r="G40" s="15">
        <f t="shared" si="14"/>
        <v>-29725199</v>
      </c>
      <c r="H40" s="15">
        <f t="shared" si="14"/>
        <v>-20382671</v>
      </c>
      <c r="I40" s="15">
        <f t="shared" si="14"/>
        <v>-77856372</v>
      </c>
      <c r="J40" s="15">
        <f t="shared" si="14"/>
        <v>67978451</v>
      </c>
      <c r="K40" s="15">
        <f t="shared" si="14"/>
        <v>-137363346</v>
      </c>
      <c r="L40" s="15">
        <f t="shared" si="14"/>
        <v>-147204292</v>
      </c>
      <c r="M40" s="15">
        <f t="shared" si="14"/>
        <v>-331660255</v>
      </c>
      <c r="N40" s="15">
        <f t="shared" si="14"/>
        <v>-215125377</v>
      </c>
      <c r="O40" s="15">
        <f t="shared" si="14"/>
        <v>-72899647</v>
      </c>
      <c r="P40" s="15">
        <f t="shared" si="14"/>
        <v>26353405</v>
      </c>
      <c r="Q40" s="15">
        <f t="shared" si="14"/>
        <v>-109572806</v>
      </c>
      <c r="R40" s="15">
        <f t="shared" si="14"/>
        <v>-81705571</v>
      </c>
      <c r="S40" s="15">
        <f t="shared" si="14"/>
        <v>-268098071</v>
      </c>
      <c r="T40" s="15">
        <f t="shared" si="14"/>
        <v>-1434269644</v>
      </c>
      <c r="U40" s="15">
        <f t="shared" si="14"/>
        <v>-332485637</v>
      </c>
      <c r="V40" s="15">
        <f t="shared" si="14"/>
        <v>-730074700</v>
      </c>
      <c r="W40" s="8">
        <f t="shared" si="14"/>
        <v>-11211346</v>
      </c>
    </row>
    <row r="41" spans="1:23" x14ac:dyDescent="0.25">
      <c r="A41" s="20" t="s">
        <v>124</v>
      </c>
      <c r="B41" s="15">
        <f>+B37-B36</f>
        <v>-164404557</v>
      </c>
      <c r="C41" s="15">
        <f t="shared" ref="C41:W41" si="15">+C37-C36</f>
        <v>1171753902</v>
      </c>
      <c r="D41" s="15">
        <f t="shared" si="15"/>
        <v>-1316847132</v>
      </c>
      <c r="E41" s="15">
        <f t="shared" si="15"/>
        <v>-116008012</v>
      </c>
      <c r="F41" s="15">
        <f t="shared" si="15"/>
        <v>-464251765</v>
      </c>
      <c r="G41" s="15">
        <f t="shared" si="15"/>
        <v>-68417889</v>
      </c>
      <c r="H41" s="15">
        <f t="shared" si="15"/>
        <v>-25887059</v>
      </c>
      <c r="I41" s="15">
        <f t="shared" si="15"/>
        <v>-139464109</v>
      </c>
      <c r="J41" s="15">
        <f t="shared" si="15"/>
        <v>-9532892</v>
      </c>
      <c r="K41" s="15">
        <f t="shared" si="15"/>
        <v>-312839792</v>
      </c>
      <c r="L41" s="15">
        <f t="shared" si="15"/>
        <v>-146184130</v>
      </c>
      <c r="M41" s="15">
        <f t="shared" si="15"/>
        <v>-307609022</v>
      </c>
      <c r="N41" s="15">
        <f t="shared" si="15"/>
        <v>-265302830</v>
      </c>
      <c r="O41" s="15">
        <f t="shared" si="15"/>
        <v>-72899647</v>
      </c>
      <c r="P41" s="15">
        <f t="shared" si="15"/>
        <v>26769045</v>
      </c>
      <c r="Q41" s="15">
        <f t="shared" si="15"/>
        <v>-169829457</v>
      </c>
      <c r="R41" s="15">
        <f t="shared" si="15"/>
        <v>-68455099</v>
      </c>
      <c r="S41" s="15">
        <f t="shared" si="15"/>
        <v>-276334222</v>
      </c>
      <c r="T41" s="15">
        <f t="shared" si="15"/>
        <v>-1427072976</v>
      </c>
      <c r="U41" s="15">
        <f t="shared" si="15"/>
        <v>-332485637</v>
      </c>
      <c r="V41" s="15">
        <f t="shared" si="15"/>
        <v>-879074827</v>
      </c>
      <c r="W41" s="8">
        <f t="shared" si="15"/>
        <v>-4182010</v>
      </c>
    </row>
    <row r="42" spans="1:23" x14ac:dyDescent="0.25">
      <c r="A42" s="20" t="s">
        <v>125</v>
      </c>
      <c r="B42" s="17">
        <f>IF(B35=0,0,B37*100/B35)</f>
        <v>79.457601160306169</v>
      </c>
      <c r="C42" s="17">
        <f t="shared" ref="C42:W42" si="16">IF(C35=0,0,C37*100/C35)</f>
        <v>142.27456270666576</v>
      </c>
      <c r="D42" s="17">
        <f t="shared" si="16"/>
        <v>80.975661514921001</v>
      </c>
      <c r="E42" s="17">
        <f t="shared" si="16"/>
        <v>58.243788663392792</v>
      </c>
      <c r="F42" s="17">
        <f t="shared" si="16"/>
        <v>67.851127252490429</v>
      </c>
      <c r="G42" s="17">
        <f t="shared" si="16"/>
        <v>93.989655195206268</v>
      </c>
      <c r="H42" s="17">
        <f t="shared" si="16"/>
        <v>92.068898203889091</v>
      </c>
      <c r="I42" s="17">
        <f t="shared" si="16"/>
        <v>77.462299140713441</v>
      </c>
      <c r="J42" s="17">
        <f t="shared" si="16"/>
        <v>105.72973265537111</v>
      </c>
      <c r="K42" s="17">
        <f t="shared" si="16"/>
        <v>78.388382594925758</v>
      </c>
      <c r="L42" s="17">
        <f t="shared" si="16"/>
        <v>70.419336165033968</v>
      </c>
      <c r="M42" s="17">
        <f t="shared" si="16"/>
        <v>74.170231272216355</v>
      </c>
      <c r="N42" s="17">
        <f t="shared" si="16"/>
        <v>75.114749952502947</v>
      </c>
      <c r="O42" s="17">
        <f t="shared" si="16"/>
        <v>73.258174304049234</v>
      </c>
      <c r="P42" s="17">
        <f t="shared" si="16"/>
        <v>107.10250382819288</v>
      </c>
      <c r="Q42" s="17">
        <f t="shared" si="16"/>
        <v>72.836727453127509</v>
      </c>
      <c r="R42" s="17">
        <f t="shared" si="16"/>
        <v>60.489322479041149</v>
      </c>
      <c r="S42" s="17">
        <f t="shared" si="16"/>
        <v>56.601925938152796</v>
      </c>
      <c r="T42" s="17">
        <f t="shared" si="16"/>
        <v>71.784449642989898</v>
      </c>
      <c r="U42" s="17">
        <f t="shared" si="16"/>
        <v>55.320442673592495</v>
      </c>
      <c r="V42" s="17">
        <f t="shared" si="16"/>
        <v>70.581835874458264</v>
      </c>
      <c r="W42" s="10">
        <f t="shared" si="16"/>
        <v>95.468889908003561</v>
      </c>
    </row>
    <row r="43" spans="1:23" x14ac:dyDescent="0.25">
      <c r="A43" s="20" t="s">
        <v>126</v>
      </c>
      <c r="B43" s="17">
        <f>IF(B36=0,0,B37*100/B36)</f>
        <v>77.34184154839248</v>
      </c>
      <c r="C43" s="17">
        <f t="shared" ref="C43:W43" si="17">IF(C36=0,0,C37*100/C36)</f>
        <v>141.28248349531628</v>
      </c>
      <c r="D43" s="17">
        <f t="shared" si="17"/>
        <v>80.545079903290429</v>
      </c>
      <c r="E43" s="17">
        <f t="shared" si="17"/>
        <v>58.49973346684812</v>
      </c>
      <c r="F43" s="17">
        <f t="shared" si="17"/>
        <v>67.996620166409357</v>
      </c>
      <c r="G43" s="17">
        <f t="shared" si="17"/>
        <v>87.169881021615694</v>
      </c>
      <c r="H43" s="17">
        <f t="shared" si="17"/>
        <v>90.138304638431578</v>
      </c>
      <c r="I43" s="17">
        <f t="shared" si="17"/>
        <v>65.738451309243928</v>
      </c>
      <c r="J43" s="17">
        <f t="shared" si="17"/>
        <v>99.245772006348915</v>
      </c>
      <c r="K43" s="17">
        <f t="shared" si="17"/>
        <v>61.429041403899987</v>
      </c>
      <c r="L43" s="17">
        <f t="shared" si="17"/>
        <v>70.563993258736787</v>
      </c>
      <c r="M43" s="17">
        <f t="shared" si="17"/>
        <v>75.586044786447573</v>
      </c>
      <c r="N43" s="17">
        <f t="shared" si="17"/>
        <v>70.993960888997691</v>
      </c>
      <c r="O43" s="17">
        <f t="shared" si="17"/>
        <v>73.258174304049234</v>
      </c>
      <c r="P43" s="17">
        <f t="shared" si="17"/>
        <v>107.22261363421403</v>
      </c>
      <c r="Q43" s="17">
        <f t="shared" si="17"/>
        <v>63.370604367613545</v>
      </c>
      <c r="R43" s="17">
        <f t="shared" si="17"/>
        <v>64.630579714319552</v>
      </c>
      <c r="S43" s="17">
        <f t="shared" si="17"/>
        <v>55.857227499629012</v>
      </c>
      <c r="T43" s="17">
        <f t="shared" si="17"/>
        <v>71.88622317667955</v>
      </c>
      <c r="U43" s="17">
        <f t="shared" si="17"/>
        <v>55.320442673592495</v>
      </c>
      <c r="V43" s="17">
        <f t="shared" si="17"/>
        <v>66.584175174928305</v>
      </c>
      <c r="W43" s="10">
        <f t="shared" si="17"/>
        <v>98.260403221429357</v>
      </c>
    </row>
    <row r="44" spans="1:23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6"/>
    </row>
    <row r="45" spans="1:23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6"/>
    </row>
    <row r="46" spans="1:23" x14ac:dyDescent="0.25">
      <c r="A46" s="20" t="s">
        <v>128</v>
      </c>
      <c r="B46" s="16">
        <v>212698221</v>
      </c>
      <c r="C46" s="16">
        <v>778158258</v>
      </c>
      <c r="D46" s="16">
        <v>1112377517</v>
      </c>
      <c r="E46" s="16">
        <v>95863874</v>
      </c>
      <c r="F46" s="16">
        <v>405430876</v>
      </c>
      <c r="G46" s="16">
        <v>300132732</v>
      </c>
      <c r="H46" s="16">
        <v>126786802</v>
      </c>
      <c r="I46" s="16">
        <v>114559116</v>
      </c>
      <c r="J46" s="16">
        <v>480528550</v>
      </c>
      <c r="K46" s="16">
        <v>318000000</v>
      </c>
      <c r="L46" s="16">
        <v>191970761</v>
      </c>
      <c r="M46" s="16">
        <v>506672898</v>
      </c>
      <c r="N46" s="16">
        <v>334900689</v>
      </c>
      <c r="O46" s="16">
        <v>101729001</v>
      </c>
      <c r="P46" s="16">
        <v>174526072</v>
      </c>
      <c r="Q46" s="16">
        <v>115997097</v>
      </c>
      <c r="R46" s="16">
        <v>95047091</v>
      </c>
      <c r="S46" s="16">
        <v>232281088</v>
      </c>
      <c r="T46" s="16">
        <v>902274532</v>
      </c>
      <c r="U46" s="16">
        <v>149215037</v>
      </c>
      <c r="V46" s="16">
        <v>680461680</v>
      </c>
      <c r="W46" s="9">
        <v>158300892</v>
      </c>
    </row>
    <row r="47" spans="1:23" x14ac:dyDescent="0.25">
      <c r="A47" s="20" t="s">
        <v>129</v>
      </c>
      <c r="B47" s="16">
        <v>213159116</v>
      </c>
      <c r="C47" s="16">
        <v>778158258</v>
      </c>
      <c r="D47" s="16">
        <v>1117757951</v>
      </c>
      <c r="E47" s="16">
        <v>102759273</v>
      </c>
      <c r="F47" s="16">
        <v>405785027</v>
      </c>
      <c r="G47" s="16">
        <v>287192725</v>
      </c>
      <c r="H47" s="16">
        <v>126106810</v>
      </c>
      <c r="I47" s="16">
        <v>145209751</v>
      </c>
      <c r="J47" s="16">
        <v>489588979</v>
      </c>
      <c r="K47" s="16">
        <v>318500011</v>
      </c>
      <c r="L47" s="16">
        <v>196356029</v>
      </c>
      <c r="M47" s="16">
        <v>507194716</v>
      </c>
      <c r="N47" s="16">
        <v>334900689</v>
      </c>
      <c r="O47" s="16">
        <v>101729001</v>
      </c>
      <c r="P47" s="16">
        <v>174526072</v>
      </c>
      <c r="Q47" s="16">
        <v>116547097</v>
      </c>
      <c r="R47" s="16">
        <v>86804099</v>
      </c>
      <c r="S47" s="16">
        <v>224581184</v>
      </c>
      <c r="T47" s="16">
        <v>902342032</v>
      </c>
      <c r="U47" s="16">
        <v>149215037</v>
      </c>
      <c r="V47" s="16">
        <v>698029300</v>
      </c>
      <c r="W47" s="9">
        <v>158300808</v>
      </c>
    </row>
    <row r="48" spans="1:23" x14ac:dyDescent="0.25">
      <c r="A48" s="20" t="s">
        <v>130</v>
      </c>
      <c r="B48" s="16">
        <v>202698033</v>
      </c>
      <c r="C48" s="16">
        <v>828682150</v>
      </c>
      <c r="D48" s="16">
        <v>973845887</v>
      </c>
      <c r="E48" s="16">
        <v>79336513</v>
      </c>
      <c r="F48" s="16">
        <v>379966695</v>
      </c>
      <c r="G48" s="16">
        <v>253892468</v>
      </c>
      <c r="H48" s="16">
        <v>129276472</v>
      </c>
      <c r="I48" s="16">
        <v>122309336</v>
      </c>
      <c r="J48" s="16">
        <v>486719790</v>
      </c>
      <c r="K48" s="16">
        <v>206089983</v>
      </c>
      <c r="L48" s="16">
        <v>191011426</v>
      </c>
      <c r="M48" s="16">
        <v>473749003</v>
      </c>
      <c r="N48" s="16">
        <v>292237519</v>
      </c>
      <c r="O48" s="16">
        <v>90721702</v>
      </c>
      <c r="P48" s="16">
        <v>173279726</v>
      </c>
      <c r="Q48" s="16">
        <v>106130911</v>
      </c>
      <c r="R48" s="16">
        <v>76883495</v>
      </c>
      <c r="S48" s="16">
        <v>193250141</v>
      </c>
      <c r="T48" s="16">
        <v>772468720</v>
      </c>
      <c r="U48" s="16">
        <v>128345419</v>
      </c>
      <c r="V48" s="16">
        <v>653606208</v>
      </c>
      <c r="W48" s="9">
        <v>150020225</v>
      </c>
    </row>
    <row r="49" spans="1:23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6"/>
    </row>
    <row r="50" spans="1:23" x14ac:dyDescent="0.25">
      <c r="A50" s="20" t="s">
        <v>133</v>
      </c>
      <c r="B50" s="15">
        <f>+B47-B46</f>
        <v>460895</v>
      </c>
      <c r="C50" s="15">
        <f t="shared" ref="C50:W50" si="18">+C47-C46</f>
        <v>0</v>
      </c>
      <c r="D50" s="15">
        <f t="shared" si="18"/>
        <v>5380434</v>
      </c>
      <c r="E50" s="15">
        <f t="shared" si="18"/>
        <v>6895399</v>
      </c>
      <c r="F50" s="15">
        <f t="shared" si="18"/>
        <v>354151</v>
      </c>
      <c r="G50" s="15">
        <f t="shared" si="18"/>
        <v>-12940007</v>
      </c>
      <c r="H50" s="15">
        <f t="shared" si="18"/>
        <v>-679992</v>
      </c>
      <c r="I50" s="15">
        <f t="shared" si="18"/>
        <v>30650635</v>
      </c>
      <c r="J50" s="15">
        <f t="shared" si="18"/>
        <v>9060429</v>
      </c>
      <c r="K50" s="15">
        <f t="shared" si="18"/>
        <v>500011</v>
      </c>
      <c r="L50" s="15">
        <f t="shared" si="18"/>
        <v>4385268</v>
      </c>
      <c r="M50" s="15">
        <f t="shared" si="18"/>
        <v>521818</v>
      </c>
      <c r="N50" s="15">
        <f t="shared" si="18"/>
        <v>0</v>
      </c>
      <c r="O50" s="15">
        <f t="shared" si="18"/>
        <v>0</v>
      </c>
      <c r="P50" s="15">
        <f t="shared" si="18"/>
        <v>0</v>
      </c>
      <c r="Q50" s="15">
        <f t="shared" si="18"/>
        <v>550000</v>
      </c>
      <c r="R50" s="15">
        <f t="shared" si="18"/>
        <v>-8242992</v>
      </c>
      <c r="S50" s="15">
        <f t="shared" si="18"/>
        <v>-7699904</v>
      </c>
      <c r="T50" s="15">
        <f t="shared" si="18"/>
        <v>67500</v>
      </c>
      <c r="U50" s="15">
        <f t="shared" si="18"/>
        <v>0</v>
      </c>
      <c r="V50" s="15">
        <f t="shared" si="18"/>
        <v>17567620</v>
      </c>
      <c r="W50" s="8">
        <f t="shared" si="18"/>
        <v>-84</v>
      </c>
    </row>
    <row r="51" spans="1:23" x14ac:dyDescent="0.25">
      <c r="A51" s="20" t="s">
        <v>123</v>
      </c>
      <c r="B51" s="15">
        <f>+B48-B46</f>
        <v>-10000188</v>
      </c>
      <c r="C51" s="15">
        <f t="shared" ref="C51:W51" si="19">+C48-C46</f>
        <v>50523892</v>
      </c>
      <c r="D51" s="15">
        <f t="shared" si="19"/>
        <v>-138531630</v>
      </c>
      <c r="E51" s="15">
        <f t="shared" si="19"/>
        <v>-16527361</v>
      </c>
      <c r="F51" s="15">
        <f t="shared" si="19"/>
        <v>-25464181</v>
      </c>
      <c r="G51" s="15">
        <f t="shared" si="19"/>
        <v>-46240264</v>
      </c>
      <c r="H51" s="15">
        <f t="shared" si="19"/>
        <v>2489670</v>
      </c>
      <c r="I51" s="15">
        <f t="shared" si="19"/>
        <v>7750220</v>
      </c>
      <c r="J51" s="15">
        <f t="shared" si="19"/>
        <v>6191240</v>
      </c>
      <c r="K51" s="15">
        <f t="shared" si="19"/>
        <v>-111910017</v>
      </c>
      <c r="L51" s="15">
        <f t="shared" si="19"/>
        <v>-959335</v>
      </c>
      <c r="M51" s="15">
        <f t="shared" si="19"/>
        <v>-32923895</v>
      </c>
      <c r="N51" s="15">
        <f t="shared" si="19"/>
        <v>-42663170</v>
      </c>
      <c r="O51" s="15">
        <f t="shared" si="19"/>
        <v>-11007299</v>
      </c>
      <c r="P51" s="15">
        <f t="shared" si="19"/>
        <v>-1246346</v>
      </c>
      <c r="Q51" s="15">
        <f t="shared" si="19"/>
        <v>-9866186</v>
      </c>
      <c r="R51" s="15">
        <f t="shared" si="19"/>
        <v>-18163596</v>
      </c>
      <c r="S51" s="15">
        <f t="shared" si="19"/>
        <v>-39030947</v>
      </c>
      <c r="T51" s="15">
        <f t="shared" si="19"/>
        <v>-129805812</v>
      </c>
      <c r="U51" s="15">
        <f t="shared" si="19"/>
        <v>-20869618</v>
      </c>
      <c r="V51" s="15">
        <f t="shared" si="19"/>
        <v>-26855472</v>
      </c>
      <c r="W51" s="8">
        <f t="shared" si="19"/>
        <v>-8280667</v>
      </c>
    </row>
    <row r="52" spans="1:23" x14ac:dyDescent="0.25">
      <c r="A52" s="20" t="s">
        <v>124</v>
      </c>
      <c r="B52" s="15">
        <f>+B48-B47</f>
        <v>-10461083</v>
      </c>
      <c r="C52" s="15">
        <f t="shared" ref="C52:W52" si="20">+C48-C47</f>
        <v>50523892</v>
      </c>
      <c r="D52" s="15">
        <f t="shared" si="20"/>
        <v>-143912064</v>
      </c>
      <c r="E52" s="15">
        <f t="shared" si="20"/>
        <v>-23422760</v>
      </c>
      <c r="F52" s="15">
        <f t="shared" si="20"/>
        <v>-25818332</v>
      </c>
      <c r="G52" s="15">
        <f t="shared" si="20"/>
        <v>-33300257</v>
      </c>
      <c r="H52" s="15">
        <f t="shared" si="20"/>
        <v>3169662</v>
      </c>
      <c r="I52" s="15">
        <f t="shared" si="20"/>
        <v>-22900415</v>
      </c>
      <c r="J52" s="15">
        <f t="shared" si="20"/>
        <v>-2869189</v>
      </c>
      <c r="K52" s="15">
        <f t="shared" si="20"/>
        <v>-112410028</v>
      </c>
      <c r="L52" s="15">
        <f t="shared" si="20"/>
        <v>-5344603</v>
      </c>
      <c r="M52" s="15">
        <f t="shared" si="20"/>
        <v>-33445713</v>
      </c>
      <c r="N52" s="15">
        <f t="shared" si="20"/>
        <v>-42663170</v>
      </c>
      <c r="O52" s="15">
        <f t="shared" si="20"/>
        <v>-11007299</v>
      </c>
      <c r="P52" s="15">
        <f t="shared" si="20"/>
        <v>-1246346</v>
      </c>
      <c r="Q52" s="15">
        <f t="shared" si="20"/>
        <v>-10416186</v>
      </c>
      <c r="R52" s="15">
        <f t="shared" si="20"/>
        <v>-9920604</v>
      </c>
      <c r="S52" s="15">
        <f t="shared" si="20"/>
        <v>-31331043</v>
      </c>
      <c r="T52" s="15">
        <f t="shared" si="20"/>
        <v>-129873312</v>
      </c>
      <c r="U52" s="15">
        <f t="shared" si="20"/>
        <v>-20869618</v>
      </c>
      <c r="V52" s="15">
        <f t="shared" si="20"/>
        <v>-44423092</v>
      </c>
      <c r="W52" s="8">
        <f t="shared" si="20"/>
        <v>-8280583</v>
      </c>
    </row>
    <row r="53" spans="1:23" x14ac:dyDescent="0.25">
      <c r="A53" s="20" t="s">
        <v>125</v>
      </c>
      <c r="B53" s="17">
        <f>IF(B46=0,0,B48*100/B46)</f>
        <v>95.298414837235526</v>
      </c>
      <c r="C53" s="17">
        <f t="shared" ref="C53:W53" si="21">IF(C46=0,0,C48*100/C46)</f>
        <v>106.49275278911196</v>
      </c>
      <c r="D53" s="17">
        <f t="shared" si="21"/>
        <v>87.546347540931109</v>
      </c>
      <c r="E53" s="17">
        <f t="shared" si="21"/>
        <v>82.75955236275972</v>
      </c>
      <c r="F53" s="17">
        <f t="shared" si="21"/>
        <v>93.719229958203769</v>
      </c>
      <c r="G53" s="17">
        <f t="shared" si="21"/>
        <v>84.593395164909907</v>
      </c>
      <c r="H53" s="17">
        <f t="shared" si="21"/>
        <v>101.96366653368227</v>
      </c>
      <c r="I53" s="17">
        <f t="shared" si="21"/>
        <v>106.76525820956928</v>
      </c>
      <c r="J53" s="17">
        <f t="shared" si="21"/>
        <v>101.28842292513109</v>
      </c>
      <c r="K53" s="17">
        <f t="shared" si="21"/>
        <v>64.808170754716983</v>
      </c>
      <c r="L53" s="17">
        <f t="shared" si="21"/>
        <v>99.50027025209323</v>
      </c>
      <c r="M53" s="17">
        <f t="shared" si="21"/>
        <v>93.501942746501513</v>
      </c>
      <c r="N53" s="17">
        <f t="shared" si="21"/>
        <v>87.260948871920661</v>
      </c>
      <c r="O53" s="17">
        <f t="shared" si="21"/>
        <v>89.179782665908618</v>
      </c>
      <c r="P53" s="17">
        <f t="shared" si="21"/>
        <v>99.285868302817249</v>
      </c>
      <c r="Q53" s="17">
        <f t="shared" si="21"/>
        <v>91.49445438276787</v>
      </c>
      <c r="R53" s="17">
        <f t="shared" si="21"/>
        <v>80.889898040119917</v>
      </c>
      <c r="S53" s="17">
        <f t="shared" si="21"/>
        <v>83.196674625529567</v>
      </c>
      <c r="T53" s="17">
        <f t="shared" si="21"/>
        <v>85.613490418235585</v>
      </c>
      <c r="U53" s="17">
        <f t="shared" si="21"/>
        <v>86.013729970123592</v>
      </c>
      <c r="V53" s="17">
        <f t="shared" si="21"/>
        <v>96.053345428650729</v>
      </c>
      <c r="W53" s="10">
        <f t="shared" si="21"/>
        <v>94.769033266091768</v>
      </c>
    </row>
    <row r="54" spans="1:23" x14ac:dyDescent="0.25">
      <c r="A54" s="20" t="s">
        <v>126</v>
      </c>
      <c r="B54" s="17">
        <f>IF(B47=0,0,B48*100/B47)</f>
        <v>95.092359549849135</v>
      </c>
      <c r="C54" s="17">
        <f t="shared" ref="C54:W54" si="22">IF(C47=0,0,C48*100/C47)</f>
        <v>106.49275278911196</v>
      </c>
      <c r="D54" s="17">
        <f t="shared" si="22"/>
        <v>87.12493488673023</v>
      </c>
      <c r="E54" s="17">
        <f t="shared" si="22"/>
        <v>77.206183621014915</v>
      </c>
      <c r="F54" s="17">
        <f t="shared" si="22"/>
        <v>93.63743601116164</v>
      </c>
      <c r="G54" s="17">
        <f t="shared" si="22"/>
        <v>88.404909281737545</v>
      </c>
      <c r="H54" s="17">
        <f t="shared" si="22"/>
        <v>102.513474093905</v>
      </c>
      <c r="I54" s="17">
        <f t="shared" si="22"/>
        <v>84.22942340834949</v>
      </c>
      <c r="J54" s="17">
        <f t="shared" si="22"/>
        <v>99.413959643074406</v>
      </c>
      <c r="K54" s="17">
        <f t="shared" si="22"/>
        <v>64.706428848443593</v>
      </c>
      <c r="L54" s="17">
        <f t="shared" si="22"/>
        <v>97.278105985734712</v>
      </c>
      <c r="M54" s="17">
        <f t="shared" si="22"/>
        <v>93.40574498414135</v>
      </c>
      <c r="N54" s="17">
        <f t="shared" si="22"/>
        <v>87.260948871920661</v>
      </c>
      <c r="O54" s="17">
        <f t="shared" si="22"/>
        <v>89.179782665908618</v>
      </c>
      <c r="P54" s="17">
        <f t="shared" si="22"/>
        <v>99.285868302817249</v>
      </c>
      <c r="Q54" s="17">
        <f t="shared" si="22"/>
        <v>91.062680866259583</v>
      </c>
      <c r="R54" s="17">
        <f t="shared" si="22"/>
        <v>88.571272423437051</v>
      </c>
      <c r="S54" s="17">
        <f t="shared" si="22"/>
        <v>86.049123776994605</v>
      </c>
      <c r="T54" s="17">
        <f t="shared" si="22"/>
        <v>85.607086072213463</v>
      </c>
      <c r="U54" s="17">
        <f t="shared" si="22"/>
        <v>86.013729970123592</v>
      </c>
      <c r="V54" s="17">
        <f t="shared" si="22"/>
        <v>93.635927317091131</v>
      </c>
      <c r="W54" s="10">
        <f t="shared" si="22"/>
        <v>94.769083553888109</v>
      </c>
    </row>
    <row r="55" spans="1:23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6"/>
    </row>
    <row r="56" spans="1:23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6"/>
    </row>
    <row r="57" spans="1:23" x14ac:dyDescent="0.25">
      <c r="A57" s="20" t="s">
        <v>128</v>
      </c>
      <c r="B57" s="16">
        <v>196471805</v>
      </c>
      <c r="C57" s="16">
        <v>373906000</v>
      </c>
      <c r="D57" s="16">
        <v>482704389</v>
      </c>
      <c r="E57" s="16">
        <v>55009250</v>
      </c>
      <c r="F57" s="16">
        <v>225068000</v>
      </c>
      <c r="G57" s="16">
        <v>32950001</v>
      </c>
      <c r="H57" s="16">
        <v>38596464</v>
      </c>
      <c r="I57" s="16">
        <v>35353000</v>
      </c>
      <c r="J57" s="16">
        <v>133520266</v>
      </c>
      <c r="K57" s="16">
        <v>42460000</v>
      </c>
      <c r="L57" s="16">
        <v>51355407</v>
      </c>
      <c r="M57" s="16">
        <v>316663329</v>
      </c>
      <c r="N57" s="16">
        <v>83914026</v>
      </c>
      <c r="O57" s="16">
        <v>23698000</v>
      </c>
      <c r="P57" s="16">
        <v>81016200</v>
      </c>
      <c r="Q57" s="16">
        <v>21092600</v>
      </c>
      <c r="R57" s="16">
        <v>37954452</v>
      </c>
      <c r="S57" s="16">
        <v>708380320</v>
      </c>
      <c r="T57" s="16">
        <v>265985449</v>
      </c>
      <c r="U57" s="16">
        <v>101472000</v>
      </c>
      <c r="V57" s="16">
        <v>234198250</v>
      </c>
      <c r="W57" s="9">
        <v>13850028</v>
      </c>
    </row>
    <row r="58" spans="1:23" x14ac:dyDescent="0.25">
      <c r="A58" s="20" t="s">
        <v>129</v>
      </c>
      <c r="B58" s="16">
        <v>227471805</v>
      </c>
      <c r="C58" s="16">
        <v>461434364</v>
      </c>
      <c r="D58" s="16">
        <v>512287314</v>
      </c>
      <c r="E58" s="16">
        <v>68914981</v>
      </c>
      <c r="F58" s="16">
        <v>235889576</v>
      </c>
      <c r="G58" s="16">
        <v>61821012</v>
      </c>
      <c r="H58" s="16">
        <v>50308644</v>
      </c>
      <c r="I58" s="16">
        <v>35353000</v>
      </c>
      <c r="J58" s="16">
        <v>145040697</v>
      </c>
      <c r="K58" s="16">
        <v>5500000</v>
      </c>
      <c r="L58" s="16">
        <v>58122609</v>
      </c>
      <c r="M58" s="16">
        <v>358677261</v>
      </c>
      <c r="N58" s="16">
        <v>105231552</v>
      </c>
      <c r="O58" s="16">
        <v>23698000</v>
      </c>
      <c r="P58" s="16">
        <v>63851195</v>
      </c>
      <c r="Q58" s="16">
        <v>23192600</v>
      </c>
      <c r="R58" s="16">
        <v>40454484</v>
      </c>
      <c r="S58" s="16">
        <v>695170320</v>
      </c>
      <c r="T58" s="16">
        <v>290842848</v>
      </c>
      <c r="U58" s="16">
        <v>101472000</v>
      </c>
      <c r="V58" s="16">
        <v>294640511</v>
      </c>
      <c r="W58" s="9">
        <v>8398020</v>
      </c>
    </row>
    <row r="59" spans="1:23" x14ac:dyDescent="0.25">
      <c r="A59" s="20" t="s">
        <v>130</v>
      </c>
      <c r="B59" s="16">
        <v>193230653</v>
      </c>
      <c r="C59" s="16">
        <v>352500511</v>
      </c>
      <c r="D59" s="16">
        <v>242430570</v>
      </c>
      <c r="E59" s="16">
        <v>31694623</v>
      </c>
      <c r="F59" s="16">
        <v>155113306</v>
      </c>
      <c r="G59" s="16">
        <v>78747076</v>
      </c>
      <c r="H59" s="16">
        <v>63260229</v>
      </c>
      <c r="I59" s="16">
        <v>547826</v>
      </c>
      <c r="J59" s="16">
        <v>131311070</v>
      </c>
      <c r="K59" s="16">
        <v>9296593</v>
      </c>
      <c r="L59" s="16">
        <v>34152171</v>
      </c>
      <c r="M59" s="16">
        <v>287016522</v>
      </c>
      <c r="N59" s="16">
        <v>82684678</v>
      </c>
      <c r="O59" s="16">
        <v>18504459</v>
      </c>
      <c r="P59" s="16">
        <v>71724941</v>
      </c>
      <c r="Q59" s="16">
        <v>30651791</v>
      </c>
      <c r="R59" s="16">
        <v>21087739</v>
      </c>
      <c r="S59" s="16">
        <v>366021289</v>
      </c>
      <c r="T59" s="16">
        <v>104879188</v>
      </c>
      <c r="U59" s="16">
        <v>102624081</v>
      </c>
      <c r="V59" s="16">
        <v>200879481</v>
      </c>
      <c r="W59" s="9">
        <v>8270961</v>
      </c>
    </row>
    <row r="60" spans="1:23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6"/>
    </row>
    <row r="61" spans="1:23" x14ac:dyDescent="0.25">
      <c r="A61" s="20" t="s">
        <v>135</v>
      </c>
      <c r="B61" s="15">
        <f>+B58-B57</f>
        <v>31000000</v>
      </c>
      <c r="C61" s="15">
        <f t="shared" ref="C61:W61" si="23">+C58-C57</f>
        <v>87528364</v>
      </c>
      <c r="D61" s="15">
        <f t="shared" si="23"/>
        <v>29582925</v>
      </c>
      <c r="E61" s="15">
        <f t="shared" si="23"/>
        <v>13905731</v>
      </c>
      <c r="F61" s="15">
        <f t="shared" si="23"/>
        <v>10821576</v>
      </c>
      <c r="G61" s="15">
        <f t="shared" si="23"/>
        <v>28871011</v>
      </c>
      <c r="H61" s="15">
        <f t="shared" si="23"/>
        <v>11712180</v>
      </c>
      <c r="I61" s="15">
        <f t="shared" si="23"/>
        <v>0</v>
      </c>
      <c r="J61" s="15">
        <f t="shared" si="23"/>
        <v>11520431</v>
      </c>
      <c r="K61" s="15">
        <f t="shared" si="23"/>
        <v>-36960000</v>
      </c>
      <c r="L61" s="15">
        <f t="shared" si="23"/>
        <v>6767202</v>
      </c>
      <c r="M61" s="15">
        <f t="shared" si="23"/>
        <v>42013932</v>
      </c>
      <c r="N61" s="15">
        <f t="shared" si="23"/>
        <v>21317526</v>
      </c>
      <c r="O61" s="15">
        <f t="shared" si="23"/>
        <v>0</v>
      </c>
      <c r="P61" s="15">
        <f t="shared" si="23"/>
        <v>-17165005</v>
      </c>
      <c r="Q61" s="15">
        <f t="shared" si="23"/>
        <v>2100000</v>
      </c>
      <c r="R61" s="15">
        <f t="shared" si="23"/>
        <v>2500032</v>
      </c>
      <c r="S61" s="15">
        <f t="shared" si="23"/>
        <v>-13210000</v>
      </c>
      <c r="T61" s="15">
        <f t="shared" si="23"/>
        <v>24857399</v>
      </c>
      <c r="U61" s="15">
        <f t="shared" si="23"/>
        <v>0</v>
      </c>
      <c r="V61" s="15">
        <f t="shared" si="23"/>
        <v>60442261</v>
      </c>
      <c r="W61" s="8">
        <f t="shared" si="23"/>
        <v>-5452008</v>
      </c>
    </row>
    <row r="62" spans="1:23" x14ac:dyDescent="0.25">
      <c r="A62" s="20" t="s">
        <v>123</v>
      </c>
      <c r="B62" s="15">
        <f>+B59-B57</f>
        <v>-3241152</v>
      </c>
      <c r="C62" s="15">
        <f t="shared" ref="C62:W62" si="24">+C59-C57</f>
        <v>-21405489</v>
      </c>
      <c r="D62" s="15">
        <f t="shared" si="24"/>
        <v>-240273819</v>
      </c>
      <c r="E62" s="15">
        <f t="shared" si="24"/>
        <v>-23314627</v>
      </c>
      <c r="F62" s="15">
        <f t="shared" si="24"/>
        <v>-69954694</v>
      </c>
      <c r="G62" s="15">
        <f t="shared" si="24"/>
        <v>45797075</v>
      </c>
      <c r="H62" s="15">
        <f t="shared" si="24"/>
        <v>24663765</v>
      </c>
      <c r="I62" s="15">
        <f t="shared" si="24"/>
        <v>-34805174</v>
      </c>
      <c r="J62" s="15">
        <f t="shared" si="24"/>
        <v>-2209196</v>
      </c>
      <c r="K62" s="15">
        <f t="shared" si="24"/>
        <v>-33163407</v>
      </c>
      <c r="L62" s="15">
        <f t="shared" si="24"/>
        <v>-17203236</v>
      </c>
      <c r="M62" s="15">
        <f t="shared" si="24"/>
        <v>-29646807</v>
      </c>
      <c r="N62" s="15">
        <f t="shared" si="24"/>
        <v>-1229348</v>
      </c>
      <c r="O62" s="15">
        <f t="shared" si="24"/>
        <v>-5193541</v>
      </c>
      <c r="P62" s="15">
        <f t="shared" si="24"/>
        <v>-9291259</v>
      </c>
      <c r="Q62" s="15">
        <f t="shared" si="24"/>
        <v>9559191</v>
      </c>
      <c r="R62" s="15">
        <f t="shared" si="24"/>
        <v>-16866713</v>
      </c>
      <c r="S62" s="15">
        <f t="shared" si="24"/>
        <v>-342359031</v>
      </c>
      <c r="T62" s="15">
        <f t="shared" si="24"/>
        <v>-161106261</v>
      </c>
      <c r="U62" s="15">
        <f t="shared" si="24"/>
        <v>1152081</v>
      </c>
      <c r="V62" s="15">
        <f t="shared" si="24"/>
        <v>-33318769</v>
      </c>
      <c r="W62" s="8">
        <f t="shared" si="24"/>
        <v>-5579067</v>
      </c>
    </row>
    <row r="63" spans="1:23" x14ac:dyDescent="0.25">
      <c r="A63" s="20" t="s">
        <v>124</v>
      </c>
      <c r="B63" s="15">
        <f>+B59-B58</f>
        <v>-34241152</v>
      </c>
      <c r="C63" s="15">
        <f t="shared" ref="C63:W63" si="25">+C59-C58</f>
        <v>-108933853</v>
      </c>
      <c r="D63" s="15">
        <f t="shared" si="25"/>
        <v>-269856744</v>
      </c>
      <c r="E63" s="15">
        <f t="shared" si="25"/>
        <v>-37220358</v>
      </c>
      <c r="F63" s="15">
        <f t="shared" si="25"/>
        <v>-80776270</v>
      </c>
      <c r="G63" s="15">
        <f t="shared" si="25"/>
        <v>16926064</v>
      </c>
      <c r="H63" s="15">
        <f t="shared" si="25"/>
        <v>12951585</v>
      </c>
      <c r="I63" s="15">
        <f t="shared" si="25"/>
        <v>-34805174</v>
      </c>
      <c r="J63" s="15">
        <f t="shared" si="25"/>
        <v>-13729627</v>
      </c>
      <c r="K63" s="15">
        <f t="shared" si="25"/>
        <v>3796593</v>
      </c>
      <c r="L63" s="15">
        <f t="shared" si="25"/>
        <v>-23970438</v>
      </c>
      <c r="M63" s="15">
        <f t="shared" si="25"/>
        <v>-71660739</v>
      </c>
      <c r="N63" s="15">
        <f t="shared" si="25"/>
        <v>-22546874</v>
      </c>
      <c r="O63" s="15">
        <f t="shared" si="25"/>
        <v>-5193541</v>
      </c>
      <c r="P63" s="15">
        <f t="shared" si="25"/>
        <v>7873746</v>
      </c>
      <c r="Q63" s="15">
        <f t="shared" si="25"/>
        <v>7459191</v>
      </c>
      <c r="R63" s="15">
        <f t="shared" si="25"/>
        <v>-19366745</v>
      </c>
      <c r="S63" s="15">
        <f t="shared" si="25"/>
        <v>-329149031</v>
      </c>
      <c r="T63" s="15">
        <f t="shared" si="25"/>
        <v>-185963660</v>
      </c>
      <c r="U63" s="15">
        <f t="shared" si="25"/>
        <v>1152081</v>
      </c>
      <c r="V63" s="15">
        <f t="shared" si="25"/>
        <v>-93761030</v>
      </c>
      <c r="W63" s="8">
        <f t="shared" si="25"/>
        <v>-127059</v>
      </c>
    </row>
    <row r="64" spans="1:23" x14ac:dyDescent="0.25">
      <c r="A64" s="20" t="s">
        <v>125</v>
      </c>
      <c r="B64" s="17">
        <f>IF(B57=0,0,B59*100/B57)</f>
        <v>98.35032207293051</v>
      </c>
      <c r="C64" s="17">
        <f t="shared" ref="C64:W64" si="26">IF(C57=0,0,C59*100/C57)</f>
        <v>94.275168357822551</v>
      </c>
      <c r="D64" s="17">
        <f t="shared" si="26"/>
        <v>50.223402878567981</v>
      </c>
      <c r="E64" s="17">
        <f t="shared" si="26"/>
        <v>57.616897158205212</v>
      </c>
      <c r="F64" s="17">
        <f t="shared" si="26"/>
        <v>68.918418433540083</v>
      </c>
      <c r="G64" s="17">
        <f t="shared" si="26"/>
        <v>238.98960124462516</v>
      </c>
      <c r="H64" s="17">
        <f t="shared" si="26"/>
        <v>163.90161803423237</v>
      </c>
      <c r="I64" s="17">
        <f t="shared" si="26"/>
        <v>1.5495884366248975</v>
      </c>
      <c r="J64" s="17">
        <f t="shared" si="26"/>
        <v>98.345422709088965</v>
      </c>
      <c r="K64" s="17">
        <f t="shared" si="26"/>
        <v>21.894943476212905</v>
      </c>
      <c r="L64" s="17">
        <f t="shared" si="26"/>
        <v>66.501607123861362</v>
      </c>
      <c r="M64" s="17">
        <f t="shared" si="26"/>
        <v>90.637751742955999</v>
      </c>
      <c r="N64" s="17">
        <f t="shared" si="26"/>
        <v>98.534991039519426</v>
      </c>
      <c r="O64" s="17">
        <f t="shared" si="26"/>
        <v>78.084475483163132</v>
      </c>
      <c r="P64" s="17">
        <f t="shared" si="26"/>
        <v>88.531603555832049</v>
      </c>
      <c r="Q64" s="17">
        <f t="shared" si="26"/>
        <v>145.32011700786057</v>
      </c>
      <c r="R64" s="17">
        <f t="shared" si="26"/>
        <v>55.560646745736179</v>
      </c>
      <c r="S64" s="17">
        <f t="shared" si="26"/>
        <v>51.670166246289845</v>
      </c>
      <c r="T64" s="17">
        <f t="shared" si="26"/>
        <v>39.43042312814638</v>
      </c>
      <c r="U64" s="17">
        <f t="shared" si="26"/>
        <v>101.13536837748345</v>
      </c>
      <c r="V64" s="17">
        <f t="shared" si="26"/>
        <v>85.773263036764789</v>
      </c>
      <c r="W64" s="10">
        <f t="shared" si="26"/>
        <v>59.718009234349566</v>
      </c>
    </row>
    <row r="65" spans="1:23" x14ac:dyDescent="0.25">
      <c r="A65" s="20" t="s">
        <v>126</v>
      </c>
      <c r="B65" s="17">
        <f>IF(B58=0,0,B59*100/B58)</f>
        <v>84.947078606071642</v>
      </c>
      <c r="C65" s="17">
        <f t="shared" ref="C65:W65" si="27">IF(C58=0,0,C59*100/C58)</f>
        <v>76.392340601663562</v>
      </c>
      <c r="D65" s="17">
        <f t="shared" si="27"/>
        <v>47.323164828555562</v>
      </c>
      <c r="E65" s="17">
        <f t="shared" si="27"/>
        <v>45.990904357936337</v>
      </c>
      <c r="F65" s="17">
        <f t="shared" si="27"/>
        <v>65.75674458798467</v>
      </c>
      <c r="G65" s="17">
        <f t="shared" si="27"/>
        <v>127.37914416541742</v>
      </c>
      <c r="H65" s="17">
        <f t="shared" si="27"/>
        <v>125.74425381053801</v>
      </c>
      <c r="I65" s="17">
        <f t="shared" si="27"/>
        <v>1.5495884366248975</v>
      </c>
      <c r="J65" s="17">
        <f t="shared" si="27"/>
        <v>90.533948551005651</v>
      </c>
      <c r="K65" s="17">
        <f t="shared" si="27"/>
        <v>169.02896363636364</v>
      </c>
      <c r="L65" s="17">
        <f t="shared" si="27"/>
        <v>58.758840299133851</v>
      </c>
      <c r="M65" s="17">
        <f t="shared" si="27"/>
        <v>80.020830202559168</v>
      </c>
      <c r="N65" s="17">
        <f t="shared" si="27"/>
        <v>78.57403642588109</v>
      </c>
      <c r="O65" s="17">
        <f t="shared" si="27"/>
        <v>78.084475483163132</v>
      </c>
      <c r="P65" s="17">
        <f t="shared" si="27"/>
        <v>112.33139959244302</v>
      </c>
      <c r="Q65" s="17">
        <f t="shared" si="27"/>
        <v>132.16194389589782</v>
      </c>
      <c r="R65" s="17">
        <f t="shared" si="27"/>
        <v>52.127074467196266</v>
      </c>
      <c r="S65" s="17">
        <f t="shared" si="27"/>
        <v>52.652030512464918</v>
      </c>
      <c r="T65" s="17">
        <f t="shared" si="27"/>
        <v>36.060432196015356</v>
      </c>
      <c r="U65" s="17">
        <f t="shared" si="27"/>
        <v>101.13536837748345</v>
      </c>
      <c r="V65" s="17">
        <f t="shared" si="27"/>
        <v>68.177821277264897</v>
      </c>
      <c r="W65" s="10">
        <f t="shared" si="27"/>
        <v>98.487036229968496</v>
      </c>
    </row>
    <row r="66" spans="1:23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6"/>
    </row>
    <row r="67" spans="1:23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6"/>
    </row>
    <row r="68" spans="1:23" x14ac:dyDescent="0.25">
      <c r="A68" s="20" t="s">
        <v>128</v>
      </c>
      <c r="B68" s="16">
        <v>207005000</v>
      </c>
      <c r="C68" s="16">
        <v>386642000</v>
      </c>
      <c r="D68" s="16">
        <v>601768000</v>
      </c>
      <c r="E68" s="16">
        <v>35123000</v>
      </c>
      <c r="F68" s="16">
        <v>235963000</v>
      </c>
      <c r="G68" s="16">
        <v>6261000</v>
      </c>
      <c r="H68" s="16">
        <v>51200000</v>
      </c>
      <c r="I68" s="16">
        <v>39976000</v>
      </c>
      <c r="J68" s="16">
        <v>128874000</v>
      </c>
      <c r="K68" s="16">
        <v>49176000</v>
      </c>
      <c r="L68" s="16">
        <v>49515000</v>
      </c>
      <c r="M68" s="16">
        <v>369294000</v>
      </c>
      <c r="N68" s="16">
        <v>69083000</v>
      </c>
      <c r="O68" s="16">
        <v>27070000</v>
      </c>
      <c r="P68" s="16">
        <v>68438000</v>
      </c>
      <c r="Q68" s="16">
        <v>25701000</v>
      </c>
      <c r="R68" s="16">
        <v>44772000</v>
      </c>
      <c r="S68" s="16">
        <v>754166000</v>
      </c>
      <c r="T68" s="16">
        <v>234004000</v>
      </c>
      <c r="U68" s="16">
        <v>108991000</v>
      </c>
      <c r="V68" s="16">
        <v>189983000</v>
      </c>
      <c r="W68" s="9">
        <v>10195000</v>
      </c>
    </row>
    <row r="69" spans="1:23" x14ac:dyDescent="0.25">
      <c r="A69" s="20" t="s">
        <v>129</v>
      </c>
      <c r="B69" s="16">
        <v>227005000</v>
      </c>
      <c r="C69" s="16">
        <v>386642000</v>
      </c>
      <c r="D69" s="16">
        <v>601768000</v>
      </c>
      <c r="E69" s="16">
        <v>35123000</v>
      </c>
      <c r="F69" s="16">
        <v>235963000</v>
      </c>
      <c r="G69" s="16">
        <v>6261000</v>
      </c>
      <c r="H69" s="16">
        <v>73200000</v>
      </c>
      <c r="I69" s="16">
        <v>39976000</v>
      </c>
      <c r="J69" s="16">
        <v>128874000</v>
      </c>
      <c r="K69" s="16">
        <v>49176000</v>
      </c>
      <c r="L69" s="16">
        <v>49515000</v>
      </c>
      <c r="M69" s="16">
        <v>369294000</v>
      </c>
      <c r="N69" s="16">
        <v>76083000</v>
      </c>
      <c r="O69" s="16">
        <v>27070000</v>
      </c>
      <c r="P69" s="16">
        <v>68438000</v>
      </c>
      <c r="Q69" s="16">
        <v>25701000</v>
      </c>
      <c r="R69" s="16">
        <v>44772000</v>
      </c>
      <c r="S69" s="16">
        <v>754166000</v>
      </c>
      <c r="T69" s="16">
        <v>257002000</v>
      </c>
      <c r="U69" s="16">
        <v>108991000</v>
      </c>
      <c r="V69" s="16">
        <v>189983000</v>
      </c>
      <c r="W69" s="9">
        <v>10195000</v>
      </c>
    </row>
    <row r="70" spans="1:23" x14ac:dyDescent="0.25">
      <c r="A70" s="20" t="s">
        <v>130</v>
      </c>
      <c r="B70" s="16">
        <v>220337478</v>
      </c>
      <c r="C70" s="16">
        <v>386641999</v>
      </c>
      <c r="D70" s="16">
        <v>189804389</v>
      </c>
      <c r="E70" s="16">
        <v>0</v>
      </c>
      <c r="F70" s="16">
        <v>198812684</v>
      </c>
      <c r="G70" s="16">
        <v>7241207</v>
      </c>
      <c r="H70" s="16">
        <v>55143936</v>
      </c>
      <c r="I70" s="16">
        <v>25746262</v>
      </c>
      <c r="J70" s="16">
        <v>9183875</v>
      </c>
      <c r="K70" s="16">
        <v>80598689</v>
      </c>
      <c r="L70" s="16">
        <v>22404896</v>
      </c>
      <c r="M70" s="16">
        <v>271603798</v>
      </c>
      <c r="N70" s="16">
        <v>94964467</v>
      </c>
      <c r="O70" s="16">
        <v>4233197</v>
      </c>
      <c r="P70" s="16">
        <v>82988178</v>
      </c>
      <c r="Q70" s="16">
        <v>25434439</v>
      </c>
      <c r="R70" s="16">
        <v>23111244</v>
      </c>
      <c r="S70" s="16">
        <v>0</v>
      </c>
      <c r="T70" s="16">
        <v>89655400</v>
      </c>
      <c r="U70" s="16">
        <v>0</v>
      </c>
      <c r="V70" s="16">
        <v>158565121</v>
      </c>
      <c r="W70" s="9">
        <v>11176173</v>
      </c>
    </row>
    <row r="71" spans="1:23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6"/>
    </row>
    <row r="72" spans="1:23" x14ac:dyDescent="0.25">
      <c r="A72" s="20" t="s">
        <v>137</v>
      </c>
      <c r="B72" s="15">
        <f>+B69-B68</f>
        <v>20000000</v>
      </c>
      <c r="C72" s="15">
        <f t="shared" ref="C72:W72" si="28">+C69-C68</f>
        <v>0</v>
      </c>
      <c r="D72" s="15">
        <f t="shared" si="28"/>
        <v>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22000000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0</v>
      </c>
      <c r="M72" s="15">
        <f t="shared" si="28"/>
        <v>0</v>
      </c>
      <c r="N72" s="15">
        <f t="shared" si="28"/>
        <v>7000000</v>
      </c>
      <c r="O72" s="15">
        <f t="shared" si="28"/>
        <v>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0</v>
      </c>
      <c r="T72" s="15">
        <f t="shared" si="28"/>
        <v>22998000</v>
      </c>
      <c r="U72" s="15">
        <f t="shared" si="28"/>
        <v>0</v>
      </c>
      <c r="V72" s="15">
        <f t="shared" si="28"/>
        <v>0</v>
      </c>
      <c r="W72" s="8">
        <f t="shared" si="28"/>
        <v>0</v>
      </c>
    </row>
    <row r="73" spans="1:23" x14ac:dyDescent="0.25">
      <c r="A73" s="20" t="s">
        <v>123</v>
      </c>
      <c r="B73" s="15">
        <f>+B70-B68</f>
        <v>13332478</v>
      </c>
      <c r="C73" s="15">
        <f t="shared" ref="C73:W73" si="29">+C70-C68</f>
        <v>-1</v>
      </c>
      <c r="D73" s="15">
        <f t="shared" si="29"/>
        <v>-411963611</v>
      </c>
      <c r="E73" s="15">
        <f t="shared" si="29"/>
        <v>-35123000</v>
      </c>
      <c r="F73" s="15">
        <f t="shared" si="29"/>
        <v>-37150316</v>
      </c>
      <c r="G73" s="15">
        <f t="shared" si="29"/>
        <v>980207</v>
      </c>
      <c r="H73" s="15">
        <f t="shared" si="29"/>
        <v>3943936</v>
      </c>
      <c r="I73" s="15">
        <f t="shared" si="29"/>
        <v>-14229738</v>
      </c>
      <c r="J73" s="15">
        <f t="shared" si="29"/>
        <v>-119690125</v>
      </c>
      <c r="K73" s="15">
        <f t="shared" si="29"/>
        <v>31422689</v>
      </c>
      <c r="L73" s="15">
        <f t="shared" si="29"/>
        <v>-27110104</v>
      </c>
      <c r="M73" s="15">
        <f t="shared" si="29"/>
        <v>-97690202</v>
      </c>
      <c r="N73" s="15">
        <f t="shared" si="29"/>
        <v>25881467</v>
      </c>
      <c r="O73" s="15">
        <f t="shared" si="29"/>
        <v>-22836803</v>
      </c>
      <c r="P73" s="15">
        <f t="shared" si="29"/>
        <v>14550178</v>
      </c>
      <c r="Q73" s="15">
        <f t="shared" si="29"/>
        <v>-266561</v>
      </c>
      <c r="R73" s="15">
        <f t="shared" si="29"/>
        <v>-21660756</v>
      </c>
      <c r="S73" s="15">
        <f t="shared" si="29"/>
        <v>-754166000</v>
      </c>
      <c r="T73" s="15">
        <f t="shared" si="29"/>
        <v>-144348600</v>
      </c>
      <c r="U73" s="15">
        <f t="shared" si="29"/>
        <v>-108991000</v>
      </c>
      <c r="V73" s="15">
        <f t="shared" si="29"/>
        <v>-31417879</v>
      </c>
      <c r="W73" s="8">
        <f t="shared" si="29"/>
        <v>981173</v>
      </c>
    </row>
    <row r="74" spans="1:23" x14ac:dyDescent="0.25">
      <c r="A74" s="20" t="s">
        <v>124</v>
      </c>
      <c r="B74" s="15">
        <f>+B70-B69</f>
        <v>-6667522</v>
      </c>
      <c r="C74" s="15">
        <f t="shared" ref="C74:W74" si="30">+C70-C69</f>
        <v>-1</v>
      </c>
      <c r="D74" s="15">
        <f t="shared" si="30"/>
        <v>-411963611</v>
      </c>
      <c r="E74" s="15">
        <f t="shared" si="30"/>
        <v>-35123000</v>
      </c>
      <c r="F74" s="15">
        <f t="shared" si="30"/>
        <v>-37150316</v>
      </c>
      <c r="G74" s="15">
        <f t="shared" si="30"/>
        <v>980207</v>
      </c>
      <c r="H74" s="15">
        <f t="shared" si="30"/>
        <v>-18056064</v>
      </c>
      <c r="I74" s="15">
        <f t="shared" si="30"/>
        <v>-14229738</v>
      </c>
      <c r="J74" s="15">
        <f t="shared" si="30"/>
        <v>-119690125</v>
      </c>
      <c r="K74" s="15">
        <f t="shared" si="30"/>
        <v>31422689</v>
      </c>
      <c r="L74" s="15">
        <f t="shared" si="30"/>
        <v>-27110104</v>
      </c>
      <c r="M74" s="15">
        <f t="shared" si="30"/>
        <v>-97690202</v>
      </c>
      <c r="N74" s="15">
        <f t="shared" si="30"/>
        <v>18881467</v>
      </c>
      <c r="O74" s="15">
        <f t="shared" si="30"/>
        <v>-22836803</v>
      </c>
      <c r="P74" s="15">
        <f t="shared" si="30"/>
        <v>14550178</v>
      </c>
      <c r="Q74" s="15">
        <f t="shared" si="30"/>
        <v>-266561</v>
      </c>
      <c r="R74" s="15">
        <f t="shared" si="30"/>
        <v>-21660756</v>
      </c>
      <c r="S74" s="15">
        <f t="shared" si="30"/>
        <v>-754166000</v>
      </c>
      <c r="T74" s="15">
        <f t="shared" si="30"/>
        <v>-167346600</v>
      </c>
      <c r="U74" s="15">
        <f t="shared" si="30"/>
        <v>-108991000</v>
      </c>
      <c r="V74" s="15">
        <f t="shared" si="30"/>
        <v>-31417879</v>
      </c>
      <c r="W74" s="8">
        <f t="shared" si="30"/>
        <v>981173</v>
      </c>
    </row>
    <row r="75" spans="1:23" x14ac:dyDescent="0.25">
      <c r="A75" s="20" t="s">
        <v>138</v>
      </c>
      <c r="B75" s="17">
        <f>IF(B68=0,0,B70*100/B68)</f>
        <v>106.44065505664115</v>
      </c>
      <c r="C75" s="17">
        <f t="shared" ref="C75:W75" si="31">IF(C68=0,0,C70*100/C68)</f>
        <v>99.999999741362814</v>
      </c>
      <c r="D75" s="17">
        <f t="shared" si="31"/>
        <v>31.541123655628084</v>
      </c>
      <c r="E75" s="17">
        <f t="shared" si="31"/>
        <v>0</v>
      </c>
      <c r="F75" s="17">
        <f t="shared" si="31"/>
        <v>84.25587231896526</v>
      </c>
      <c r="G75" s="17">
        <f t="shared" si="31"/>
        <v>115.65575786615557</v>
      </c>
      <c r="H75" s="17">
        <f t="shared" si="31"/>
        <v>107.703</v>
      </c>
      <c r="I75" s="17">
        <f t="shared" si="31"/>
        <v>64.40429757854713</v>
      </c>
      <c r="J75" s="17">
        <f t="shared" si="31"/>
        <v>7.1262434626068876</v>
      </c>
      <c r="K75" s="17">
        <f t="shared" si="31"/>
        <v>163.89842402798112</v>
      </c>
      <c r="L75" s="17">
        <f t="shared" si="31"/>
        <v>45.2487044330001</v>
      </c>
      <c r="M75" s="17">
        <f t="shared" si="31"/>
        <v>73.54676707447183</v>
      </c>
      <c r="N75" s="17">
        <f t="shared" si="31"/>
        <v>137.46430670353053</v>
      </c>
      <c r="O75" s="17">
        <f t="shared" si="31"/>
        <v>15.637964536387145</v>
      </c>
      <c r="P75" s="17">
        <f t="shared" si="31"/>
        <v>121.260378736959</v>
      </c>
      <c r="Q75" s="17">
        <f t="shared" si="31"/>
        <v>98.962838021866858</v>
      </c>
      <c r="R75" s="17">
        <f t="shared" si="31"/>
        <v>51.619860627177701</v>
      </c>
      <c r="S75" s="17">
        <f t="shared" si="31"/>
        <v>0</v>
      </c>
      <c r="T75" s="17">
        <f t="shared" si="31"/>
        <v>38.313618570622722</v>
      </c>
      <c r="U75" s="17">
        <f t="shared" si="31"/>
        <v>0</v>
      </c>
      <c r="V75" s="17">
        <f t="shared" si="31"/>
        <v>83.462794565829569</v>
      </c>
      <c r="W75" s="10">
        <f t="shared" si="31"/>
        <v>109.62406081412458</v>
      </c>
    </row>
    <row r="76" spans="1:23" x14ac:dyDescent="0.25">
      <c r="A76" s="20" t="s">
        <v>139</v>
      </c>
      <c r="B76" s="17">
        <f>IF(B69=0,0,B70*100/B69)</f>
        <v>97.062830334133608</v>
      </c>
      <c r="C76" s="17">
        <f t="shared" ref="C76:W76" si="32">IF(C69=0,0,C70*100/C69)</f>
        <v>99.999999741362814</v>
      </c>
      <c r="D76" s="17">
        <f t="shared" si="32"/>
        <v>31.541123655628084</v>
      </c>
      <c r="E76" s="17">
        <f t="shared" si="32"/>
        <v>0</v>
      </c>
      <c r="F76" s="17">
        <f t="shared" si="32"/>
        <v>84.25587231896526</v>
      </c>
      <c r="G76" s="17">
        <f t="shared" si="32"/>
        <v>115.65575786615557</v>
      </c>
      <c r="H76" s="17">
        <f t="shared" si="32"/>
        <v>75.333245901639344</v>
      </c>
      <c r="I76" s="17">
        <f t="shared" si="32"/>
        <v>64.40429757854713</v>
      </c>
      <c r="J76" s="17">
        <f t="shared" si="32"/>
        <v>7.1262434626068876</v>
      </c>
      <c r="K76" s="17">
        <f t="shared" si="32"/>
        <v>163.89842402798112</v>
      </c>
      <c r="L76" s="17">
        <f t="shared" si="32"/>
        <v>45.2487044330001</v>
      </c>
      <c r="M76" s="17">
        <f t="shared" si="32"/>
        <v>73.54676707447183</v>
      </c>
      <c r="N76" s="17">
        <f t="shared" si="32"/>
        <v>124.81693282336396</v>
      </c>
      <c r="O76" s="17">
        <f t="shared" si="32"/>
        <v>15.637964536387145</v>
      </c>
      <c r="P76" s="17">
        <f t="shared" si="32"/>
        <v>121.260378736959</v>
      </c>
      <c r="Q76" s="17">
        <f t="shared" si="32"/>
        <v>98.962838021866858</v>
      </c>
      <c r="R76" s="17">
        <f t="shared" si="32"/>
        <v>51.619860627177701</v>
      </c>
      <c r="S76" s="17">
        <f t="shared" si="32"/>
        <v>0</v>
      </c>
      <c r="T76" s="17">
        <f t="shared" si="32"/>
        <v>34.885098170442255</v>
      </c>
      <c r="U76" s="17">
        <f t="shared" si="32"/>
        <v>0</v>
      </c>
      <c r="V76" s="17">
        <f t="shared" si="32"/>
        <v>83.462794565829569</v>
      </c>
      <c r="W76" s="10">
        <f t="shared" si="32"/>
        <v>109.62406081412458</v>
      </c>
    </row>
    <row r="77" spans="1:23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6"/>
    </row>
    <row r="78" spans="1:23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6"/>
    </row>
    <row r="79" spans="1:23" x14ac:dyDescent="0.25">
      <c r="A79" s="20" t="s">
        <v>141</v>
      </c>
      <c r="B79" s="16">
        <v>903938823</v>
      </c>
      <c r="C79" s="16">
        <v>4667153220</v>
      </c>
      <c r="D79" s="16">
        <v>10312669366</v>
      </c>
      <c r="E79" s="16">
        <v>0</v>
      </c>
      <c r="F79" s="16">
        <v>1792944593</v>
      </c>
      <c r="G79" s="16">
        <v>0</v>
      </c>
      <c r="H79" s="16">
        <v>91497697</v>
      </c>
      <c r="I79" s="16">
        <v>0</v>
      </c>
      <c r="J79" s="16">
        <v>2266174413</v>
      </c>
      <c r="K79" s="16">
        <v>1581020572</v>
      </c>
      <c r="L79" s="16">
        <v>376581186</v>
      </c>
      <c r="M79" s="16">
        <v>2987834</v>
      </c>
      <c r="N79" s="16">
        <v>283063728</v>
      </c>
      <c r="O79" s="16">
        <v>0</v>
      </c>
      <c r="P79" s="16">
        <v>129281630</v>
      </c>
      <c r="Q79" s="16">
        <v>1499023468</v>
      </c>
      <c r="R79" s="16">
        <v>75027591</v>
      </c>
      <c r="S79" s="16">
        <v>20771965</v>
      </c>
      <c r="T79" s="16">
        <v>12358513313</v>
      </c>
      <c r="U79" s="16">
        <v>2856724528</v>
      </c>
      <c r="V79" s="16">
        <v>1839367033</v>
      </c>
      <c r="W79" s="9">
        <v>0</v>
      </c>
    </row>
    <row r="80" spans="1:23" x14ac:dyDescent="0.25">
      <c r="A80" s="20" t="s">
        <v>142</v>
      </c>
      <c r="B80" s="16">
        <v>867674438</v>
      </c>
      <c r="C80" s="16">
        <v>4535016520</v>
      </c>
      <c r="D80" s="16">
        <v>9843726021</v>
      </c>
      <c r="E80" s="16">
        <v>367982832</v>
      </c>
      <c r="F80" s="16">
        <v>1839668019</v>
      </c>
      <c r="G80" s="16">
        <v>0</v>
      </c>
      <c r="H80" s="16">
        <v>73023299</v>
      </c>
      <c r="I80" s="16">
        <v>575849219</v>
      </c>
      <c r="J80" s="16">
        <v>2496506516</v>
      </c>
      <c r="K80" s="16">
        <v>1509193905</v>
      </c>
      <c r="L80" s="16">
        <v>356819054</v>
      </c>
      <c r="M80" s="16">
        <v>2987834</v>
      </c>
      <c r="N80" s="16">
        <v>676710047</v>
      </c>
      <c r="O80" s="16">
        <v>672198121</v>
      </c>
      <c r="P80" s="16">
        <v>128636860</v>
      </c>
      <c r="Q80" s="16">
        <v>1443784130</v>
      </c>
      <c r="R80" s="16">
        <v>76461913</v>
      </c>
      <c r="S80" s="16">
        <v>20771964</v>
      </c>
      <c r="T80" s="16">
        <v>12099420306</v>
      </c>
      <c r="U80" s="16">
        <v>2673680668</v>
      </c>
      <c r="V80" s="16">
        <v>1658156406</v>
      </c>
      <c r="W80" s="9">
        <v>0</v>
      </c>
    </row>
    <row r="81" spans="1:23" x14ac:dyDescent="0.25">
      <c r="A81" s="20" t="s">
        <v>143</v>
      </c>
      <c r="B81" s="16">
        <v>836363068</v>
      </c>
      <c r="C81" s="16">
        <v>4383717836</v>
      </c>
      <c r="D81" s="16">
        <v>9651039488</v>
      </c>
      <c r="E81" s="16">
        <v>356243809</v>
      </c>
      <c r="F81" s="16">
        <v>1852698251</v>
      </c>
      <c r="G81" s="16">
        <v>0</v>
      </c>
      <c r="H81" s="16">
        <v>47344601</v>
      </c>
      <c r="I81" s="16">
        <v>544690186</v>
      </c>
      <c r="J81" s="16">
        <v>2479292988</v>
      </c>
      <c r="K81" s="16">
        <v>1472146441</v>
      </c>
      <c r="L81" s="16">
        <v>344788597</v>
      </c>
      <c r="M81" s="16">
        <v>2631300</v>
      </c>
      <c r="N81" s="16">
        <v>657394341</v>
      </c>
      <c r="O81" s="16">
        <v>734331720</v>
      </c>
      <c r="P81" s="16">
        <v>129084660</v>
      </c>
      <c r="Q81" s="16">
        <v>1397534263</v>
      </c>
      <c r="R81" s="16">
        <v>61570154</v>
      </c>
      <c r="S81" s="16">
        <v>20768641</v>
      </c>
      <c r="T81" s="16">
        <v>11464159930</v>
      </c>
      <c r="U81" s="16">
        <v>2591423828</v>
      </c>
      <c r="V81" s="16">
        <v>1674673660</v>
      </c>
      <c r="W81" s="9">
        <v>0</v>
      </c>
    </row>
    <row r="82" spans="1:23" x14ac:dyDescent="0.25">
      <c r="A82" s="20" t="s">
        <v>144</v>
      </c>
      <c r="B82" s="16">
        <v>789904705</v>
      </c>
      <c r="C82" s="16">
        <v>4218011522</v>
      </c>
      <c r="D82" s="16">
        <v>9272092568</v>
      </c>
      <c r="E82" s="16">
        <v>338763584</v>
      </c>
      <c r="F82" s="16">
        <v>1806942416</v>
      </c>
      <c r="G82" s="16">
        <v>0</v>
      </c>
      <c r="H82" s="16">
        <v>28558750</v>
      </c>
      <c r="I82" s="16">
        <v>513468740</v>
      </c>
      <c r="J82" s="16">
        <v>2476380509</v>
      </c>
      <c r="K82" s="16">
        <v>1415994269</v>
      </c>
      <c r="L82" s="16">
        <v>339559395</v>
      </c>
      <c r="M82" s="16">
        <v>2499855</v>
      </c>
      <c r="N82" s="16">
        <v>0</v>
      </c>
      <c r="O82" s="16">
        <v>0</v>
      </c>
      <c r="P82" s="16">
        <v>144054503</v>
      </c>
      <c r="Q82" s="16">
        <v>1343332268</v>
      </c>
      <c r="R82" s="16">
        <v>61570154</v>
      </c>
      <c r="S82" s="16">
        <v>20768642</v>
      </c>
      <c r="T82" s="16">
        <v>11003383494</v>
      </c>
      <c r="U82" s="16">
        <v>2522018493</v>
      </c>
      <c r="V82" s="16">
        <v>1656025578</v>
      </c>
      <c r="W82" s="9">
        <v>0</v>
      </c>
    </row>
    <row r="83" spans="1:23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6"/>
    </row>
    <row r="84" spans="1:23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6"/>
    </row>
    <row r="85" spans="1:23" x14ac:dyDescent="0.25">
      <c r="A85" s="20" t="s">
        <v>141</v>
      </c>
      <c r="B85" s="16">
        <v>11609164</v>
      </c>
      <c r="C85" s="16">
        <v>3454440600</v>
      </c>
      <c r="D85" s="16">
        <v>864699463</v>
      </c>
      <c r="E85" s="16">
        <v>793681121</v>
      </c>
      <c r="F85" s="16">
        <v>10660269</v>
      </c>
      <c r="G85" s="16">
        <v>28289187</v>
      </c>
      <c r="H85" s="16">
        <v>-170232</v>
      </c>
      <c r="I85" s="16">
        <v>0</v>
      </c>
      <c r="J85" s="16">
        <v>170654722</v>
      </c>
      <c r="K85" s="16">
        <v>1834318288</v>
      </c>
      <c r="L85" s="16">
        <v>101110099</v>
      </c>
      <c r="M85" s="16">
        <v>540086716</v>
      </c>
      <c r="N85" s="16">
        <v>813126090</v>
      </c>
      <c r="O85" s="16">
        <v>0</v>
      </c>
      <c r="P85" s="16">
        <v>26291423</v>
      </c>
      <c r="Q85" s="16">
        <v>470706078</v>
      </c>
      <c r="R85" s="16">
        <v>15046869</v>
      </c>
      <c r="S85" s="16">
        <v>175968563</v>
      </c>
      <c r="T85" s="16">
        <v>6465322269</v>
      </c>
      <c r="U85" s="16">
        <v>1033760485</v>
      </c>
      <c r="V85" s="16">
        <v>1018658051</v>
      </c>
      <c r="W85" s="9">
        <v>9946841</v>
      </c>
    </row>
    <row r="86" spans="1:23" x14ac:dyDescent="0.25">
      <c r="A86" s="20" t="s">
        <v>142</v>
      </c>
      <c r="B86" s="16">
        <v>1234752</v>
      </c>
      <c r="C86" s="16">
        <v>3081536045</v>
      </c>
      <c r="D86" s="16">
        <v>468672595</v>
      </c>
      <c r="E86" s="16">
        <v>761193048</v>
      </c>
      <c r="F86" s="16">
        <v>28548185</v>
      </c>
      <c r="G86" s="16">
        <v>24569706</v>
      </c>
      <c r="H86" s="16">
        <v>899990</v>
      </c>
      <c r="I86" s="16">
        <v>451022001</v>
      </c>
      <c r="J86" s="16">
        <v>131166299</v>
      </c>
      <c r="K86" s="16">
        <v>1029389441</v>
      </c>
      <c r="L86" s="16">
        <v>74703535</v>
      </c>
      <c r="M86" s="16">
        <v>396822461</v>
      </c>
      <c r="N86" s="16">
        <v>0</v>
      </c>
      <c r="O86" s="16">
        <v>584418974</v>
      </c>
      <c r="P86" s="16">
        <v>0</v>
      </c>
      <c r="Q86" s="16">
        <v>442776743</v>
      </c>
      <c r="R86" s="16">
        <v>7862350</v>
      </c>
      <c r="S86" s="16">
        <v>180649969</v>
      </c>
      <c r="T86" s="16">
        <v>5889252972</v>
      </c>
      <c r="U86" s="16">
        <v>952926680</v>
      </c>
      <c r="V86" s="16">
        <v>823757223</v>
      </c>
      <c r="W86" s="9">
        <v>457281</v>
      </c>
    </row>
    <row r="87" spans="1:23" x14ac:dyDescent="0.25">
      <c r="A87" s="20" t="s">
        <v>143</v>
      </c>
      <c r="B87" s="16">
        <v>1859561</v>
      </c>
      <c r="C87" s="16">
        <v>2771514412</v>
      </c>
      <c r="D87" s="16">
        <v>346876669</v>
      </c>
      <c r="E87" s="16">
        <v>761334225</v>
      </c>
      <c r="F87" s="16">
        <v>2508692</v>
      </c>
      <c r="G87" s="16">
        <v>22856934</v>
      </c>
      <c r="H87" s="16">
        <v>2222572</v>
      </c>
      <c r="I87" s="16">
        <v>436952871</v>
      </c>
      <c r="J87" s="16">
        <v>131406086</v>
      </c>
      <c r="K87" s="16">
        <v>971277750</v>
      </c>
      <c r="L87" s="16">
        <v>75571500</v>
      </c>
      <c r="M87" s="16">
        <v>389734644</v>
      </c>
      <c r="N87" s="16">
        <v>651000966</v>
      </c>
      <c r="O87" s="16">
        <v>555724318</v>
      </c>
      <c r="P87" s="16">
        <v>15372</v>
      </c>
      <c r="Q87" s="16">
        <v>474312864</v>
      </c>
      <c r="R87" s="16">
        <v>12751628</v>
      </c>
      <c r="S87" s="16">
        <v>471222720</v>
      </c>
      <c r="T87" s="16">
        <v>5590580884</v>
      </c>
      <c r="U87" s="16">
        <v>1081409492</v>
      </c>
      <c r="V87" s="16">
        <v>758183779</v>
      </c>
      <c r="W87" s="9">
        <v>-1680328</v>
      </c>
    </row>
    <row r="88" spans="1:23" x14ac:dyDescent="0.25">
      <c r="A88" s="20" t="s">
        <v>144</v>
      </c>
      <c r="B88" s="16">
        <v>1853826</v>
      </c>
      <c r="C88" s="16">
        <v>2457652885</v>
      </c>
      <c r="D88" s="16">
        <v>388815477</v>
      </c>
      <c r="E88" s="16">
        <v>729703398</v>
      </c>
      <c r="F88" s="16">
        <v>39370</v>
      </c>
      <c r="G88" s="16">
        <v>11273548</v>
      </c>
      <c r="H88" s="16">
        <v>0</v>
      </c>
      <c r="I88" s="16">
        <v>398004707</v>
      </c>
      <c r="J88" s="16">
        <v>124408660</v>
      </c>
      <c r="K88" s="16">
        <v>874623389</v>
      </c>
      <c r="L88" s="16">
        <v>103372671</v>
      </c>
      <c r="M88" s="16">
        <v>413547258</v>
      </c>
      <c r="N88" s="16">
        <v>0</v>
      </c>
      <c r="O88" s="16">
        <v>547809716</v>
      </c>
      <c r="P88" s="16">
        <v>11372</v>
      </c>
      <c r="Q88" s="16">
        <v>423176782</v>
      </c>
      <c r="R88" s="16">
        <v>14329399</v>
      </c>
      <c r="S88" s="16">
        <v>604573917</v>
      </c>
      <c r="T88" s="16">
        <v>5680084033</v>
      </c>
      <c r="U88" s="16">
        <v>842327838</v>
      </c>
      <c r="V88" s="16">
        <v>719821819</v>
      </c>
      <c r="W88" s="9">
        <v>-671565</v>
      </c>
    </row>
    <row r="89" spans="1:23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6"/>
    </row>
    <row r="90" spans="1:23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6"/>
    </row>
    <row r="91" spans="1:23" x14ac:dyDescent="0.25">
      <c r="A91" s="20" t="s">
        <v>147</v>
      </c>
      <c r="B91" s="16">
        <v>253092752</v>
      </c>
      <c r="C91" s="16">
        <v>10278302</v>
      </c>
      <c r="D91" s="16">
        <v>542172261</v>
      </c>
      <c r="E91" s="16">
        <v>4844206</v>
      </c>
      <c r="F91" s="16">
        <v>468274610</v>
      </c>
      <c r="G91" s="16">
        <v>258311496</v>
      </c>
      <c r="H91" s="16">
        <v>54830233</v>
      </c>
      <c r="I91" s="16">
        <v>845969</v>
      </c>
      <c r="J91" s="16">
        <v>92391412</v>
      </c>
      <c r="K91" s="16">
        <v>0</v>
      </c>
      <c r="L91" s="16">
        <v>15233752</v>
      </c>
      <c r="M91" s="16">
        <v>134965552</v>
      </c>
      <c r="N91" s="16">
        <v>4988697</v>
      </c>
      <c r="O91" s="16">
        <v>-440783</v>
      </c>
      <c r="P91" s="16">
        <v>122260279</v>
      </c>
      <c r="Q91" s="16">
        <v>8969790</v>
      </c>
      <c r="R91" s="16">
        <v>10948104</v>
      </c>
      <c r="S91" s="16">
        <v>194340648</v>
      </c>
      <c r="T91" s="16">
        <v>214254722</v>
      </c>
      <c r="U91" s="16">
        <v>0</v>
      </c>
      <c r="V91" s="16">
        <v>126369162</v>
      </c>
      <c r="W91" s="9">
        <v>43433688</v>
      </c>
    </row>
    <row r="92" spans="1:23" x14ac:dyDescent="0.25">
      <c r="A92" s="20" t="s">
        <v>148</v>
      </c>
      <c r="B92" s="16">
        <v>299585566</v>
      </c>
      <c r="C92" s="16">
        <v>737334872</v>
      </c>
      <c r="D92" s="16">
        <v>4753967739</v>
      </c>
      <c r="E92" s="16">
        <v>140874167</v>
      </c>
      <c r="F92" s="16">
        <v>809356272</v>
      </c>
      <c r="G92" s="16">
        <v>-12584716</v>
      </c>
      <c r="H92" s="16">
        <v>465026065</v>
      </c>
      <c r="I92" s="16">
        <v>-244658303</v>
      </c>
      <c r="J92" s="16">
        <v>527189746</v>
      </c>
      <c r="K92" s="16">
        <v>939088871</v>
      </c>
      <c r="L92" s="16">
        <v>459351539</v>
      </c>
      <c r="M92" s="16">
        <v>-241334393</v>
      </c>
      <c r="N92" s="16">
        <v>-581623152</v>
      </c>
      <c r="O92" s="16">
        <v>62707643</v>
      </c>
      <c r="P92" s="16">
        <v>262919708</v>
      </c>
      <c r="Q92" s="16">
        <v>260074218</v>
      </c>
      <c r="R92" s="16">
        <v>160244561</v>
      </c>
      <c r="S92" s="16">
        <v>197635544</v>
      </c>
      <c r="T92" s="16">
        <v>2538192970</v>
      </c>
      <c r="U92" s="16">
        <v>18709717</v>
      </c>
      <c r="V92" s="16">
        <v>-748438916</v>
      </c>
      <c r="W92" s="9">
        <v>123178521</v>
      </c>
    </row>
    <row r="93" spans="1:23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6"/>
    </row>
    <row r="94" spans="1:23" x14ac:dyDescent="0.25">
      <c r="A94" s="2" t="s">
        <v>149</v>
      </c>
      <c r="B94" s="16">
        <v>50875211</v>
      </c>
      <c r="C94" s="16">
        <v>104365709</v>
      </c>
      <c r="D94" s="16">
        <v>48150024</v>
      </c>
      <c r="E94" s="16">
        <v>0</v>
      </c>
      <c r="F94" s="16">
        <v>11605042</v>
      </c>
      <c r="G94" s="16">
        <v>0</v>
      </c>
      <c r="H94" s="16">
        <v>29449699</v>
      </c>
      <c r="I94" s="16">
        <v>0</v>
      </c>
      <c r="J94" s="16">
        <v>30477583</v>
      </c>
      <c r="K94" s="16">
        <v>0</v>
      </c>
      <c r="L94" s="16">
        <v>3244670</v>
      </c>
      <c r="M94" s="16">
        <v>0</v>
      </c>
      <c r="N94" s="16">
        <v>0</v>
      </c>
      <c r="O94" s="16">
        <v>0</v>
      </c>
      <c r="P94" s="16">
        <v>45087329</v>
      </c>
      <c r="Q94" s="16">
        <v>0</v>
      </c>
      <c r="R94" s="16">
        <v>2666157</v>
      </c>
      <c r="S94" s="16">
        <v>246792461</v>
      </c>
      <c r="T94" s="16">
        <v>196959748</v>
      </c>
      <c r="U94" s="16">
        <v>387940</v>
      </c>
      <c r="V94" s="16">
        <v>212811321</v>
      </c>
      <c r="W94" s="9">
        <v>30456000</v>
      </c>
    </row>
    <row r="95" spans="1:23" x14ac:dyDescent="0.25">
      <c r="A95" s="22" t="s">
        <v>150</v>
      </c>
      <c r="B95" s="23">
        <v>0</v>
      </c>
      <c r="C95" s="23">
        <v>89502424</v>
      </c>
      <c r="D95" s="23">
        <v>161832056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547420</v>
      </c>
      <c r="M95" s="23">
        <v>0</v>
      </c>
      <c r="N95" s="23">
        <v>0</v>
      </c>
      <c r="O95" s="23">
        <v>0</v>
      </c>
      <c r="P95" s="23">
        <v>0</v>
      </c>
      <c r="Q95" s="23">
        <v>6000000</v>
      </c>
      <c r="R95" s="23">
        <v>0</v>
      </c>
      <c r="S95" s="23">
        <v>0</v>
      </c>
      <c r="T95" s="23">
        <v>0</v>
      </c>
      <c r="U95" s="23">
        <v>53489424</v>
      </c>
      <c r="V95" s="23">
        <v>0</v>
      </c>
      <c r="W95" s="24">
        <v>0</v>
      </c>
    </row>
  </sheetData>
  <mergeCells count="2">
    <mergeCell ref="A1:W1"/>
    <mergeCell ref="B2:W2"/>
  </mergeCells>
  <pageMargins left="0.7" right="0.7" top="0.75" bottom="0.75" header="0.3" footer="0.3"/>
  <rowBreaks count="1" manualBreakCount="1">
    <brk id="9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5"/>
  <sheetViews>
    <sheetView workbookViewId="0">
      <selection sqref="A1:AE1"/>
    </sheetView>
  </sheetViews>
  <sheetFormatPr defaultRowHeight="12.5" x14ac:dyDescent="0.25"/>
  <cols>
    <col min="1" max="1" width="48.54296875" bestFit="1" customWidth="1"/>
    <col min="2" max="31" width="33.1796875" bestFit="1" customWidth="1"/>
  </cols>
  <sheetData>
    <row r="1" spans="1:31" ht="13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x14ac:dyDescent="0.25">
      <c r="A2" s="2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/>
    </row>
    <row r="3" spans="1:31" x14ac:dyDescent="0.25">
      <c r="A3" s="18"/>
      <c r="B3" s="11" t="s">
        <v>570</v>
      </c>
      <c r="C3" s="11" t="s">
        <v>571</v>
      </c>
      <c r="D3" s="11" t="s">
        <v>572</v>
      </c>
      <c r="E3" s="11" t="s">
        <v>573</v>
      </c>
      <c r="F3" s="11" t="s">
        <v>574</v>
      </c>
      <c r="G3" s="11" t="s">
        <v>575</v>
      </c>
      <c r="H3" s="11" t="s">
        <v>576</v>
      </c>
      <c r="I3" s="11" t="s">
        <v>577</v>
      </c>
      <c r="J3" s="11" t="s">
        <v>578</v>
      </c>
      <c r="K3" s="11" t="s">
        <v>579</v>
      </c>
      <c r="L3" s="11" t="s">
        <v>580</v>
      </c>
      <c r="M3" s="11" t="s">
        <v>581</v>
      </c>
      <c r="N3" s="11" t="s">
        <v>582</v>
      </c>
      <c r="O3" s="11" t="s">
        <v>583</v>
      </c>
      <c r="P3" s="11" t="s">
        <v>584</v>
      </c>
      <c r="Q3" s="11" t="s">
        <v>585</v>
      </c>
      <c r="R3" s="11" t="s">
        <v>586</v>
      </c>
      <c r="S3" s="11" t="s">
        <v>587</v>
      </c>
      <c r="T3" s="11" t="s">
        <v>588</v>
      </c>
      <c r="U3" s="11" t="s">
        <v>589</v>
      </c>
      <c r="V3" s="11" t="s">
        <v>590</v>
      </c>
      <c r="W3" s="11" t="s">
        <v>591</v>
      </c>
      <c r="X3" s="11" t="s">
        <v>592</v>
      </c>
      <c r="Y3" s="11" t="s">
        <v>593</v>
      </c>
      <c r="Z3" s="11" t="s">
        <v>594</v>
      </c>
      <c r="AA3" s="11" t="s">
        <v>595</v>
      </c>
      <c r="AB3" s="11" t="s">
        <v>596</v>
      </c>
      <c r="AC3" s="11" t="s">
        <v>597</v>
      </c>
      <c r="AD3" s="11" t="s">
        <v>598</v>
      </c>
      <c r="AE3" s="4" t="s">
        <v>599</v>
      </c>
    </row>
    <row r="4" spans="1:31" x14ac:dyDescent="0.25">
      <c r="A4" s="19"/>
      <c r="B4" s="12" t="s">
        <v>600</v>
      </c>
      <c r="C4" s="12" t="s">
        <v>601</v>
      </c>
      <c r="D4" s="12" t="s">
        <v>602</v>
      </c>
      <c r="E4" s="12" t="s">
        <v>603</v>
      </c>
      <c r="F4" s="12" t="s">
        <v>604</v>
      </c>
      <c r="G4" s="12" t="s">
        <v>605</v>
      </c>
      <c r="H4" s="12" t="s">
        <v>218</v>
      </c>
      <c r="I4" s="12" t="s">
        <v>606</v>
      </c>
      <c r="J4" s="12" t="s">
        <v>607</v>
      </c>
      <c r="K4" s="12" t="s">
        <v>608</v>
      </c>
      <c r="L4" s="12" t="s">
        <v>609</v>
      </c>
      <c r="M4" s="12" t="s">
        <v>610</v>
      </c>
      <c r="N4" s="12" t="s">
        <v>611</v>
      </c>
      <c r="O4" s="12" t="s">
        <v>612</v>
      </c>
      <c r="P4" s="12" t="s">
        <v>613</v>
      </c>
      <c r="Q4" s="12" t="s">
        <v>600</v>
      </c>
      <c r="R4" s="12" t="s">
        <v>614</v>
      </c>
      <c r="S4" s="12" t="s">
        <v>615</v>
      </c>
      <c r="T4" s="12" t="s">
        <v>616</v>
      </c>
      <c r="U4" s="12" t="s">
        <v>617</v>
      </c>
      <c r="V4" s="12" t="s">
        <v>618</v>
      </c>
      <c r="W4" s="12" t="s">
        <v>619</v>
      </c>
      <c r="X4" s="12" t="s">
        <v>620</v>
      </c>
      <c r="Y4" s="12" t="s">
        <v>621</v>
      </c>
      <c r="Z4" s="12" t="s">
        <v>622</v>
      </c>
      <c r="AA4" s="12" t="s">
        <v>623</v>
      </c>
      <c r="AB4" s="12" t="s">
        <v>624</v>
      </c>
      <c r="AC4" s="12" t="s">
        <v>625</v>
      </c>
      <c r="AD4" s="12" t="s">
        <v>626</v>
      </c>
      <c r="AE4" s="5" t="s">
        <v>627</v>
      </c>
    </row>
    <row r="5" spans="1:31" x14ac:dyDescent="0.25">
      <c r="A5" s="19"/>
      <c r="B5" s="12" t="s">
        <v>628</v>
      </c>
      <c r="C5" s="12" t="s">
        <v>84</v>
      </c>
      <c r="D5" s="12" t="s">
        <v>85</v>
      </c>
      <c r="E5" s="12" t="s">
        <v>84</v>
      </c>
      <c r="F5" s="12" t="s">
        <v>81</v>
      </c>
      <c r="G5" s="12" t="s">
        <v>84</v>
      </c>
      <c r="H5" s="12" t="s">
        <v>629</v>
      </c>
      <c r="I5" s="12" t="s">
        <v>85</v>
      </c>
      <c r="J5" s="12" t="s">
        <v>90</v>
      </c>
      <c r="K5" s="12" t="s">
        <v>90</v>
      </c>
      <c r="L5" s="12" t="s">
        <v>630</v>
      </c>
      <c r="M5" s="12" t="s">
        <v>84</v>
      </c>
      <c r="N5" s="12" t="s">
        <v>631</v>
      </c>
      <c r="O5" s="12" t="s">
        <v>84</v>
      </c>
      <c r="P5" s="12" t="s">
        <v>90</v>
      </c>
      <c r="Q5" s="12" t="s">
        <v>632</v>
      </c>
      <c r="R5" s="12" t="s">
        <v>85</v>
      </c>
      <c r="S5" s="12" t="s">
        <v>84</v>
      </c>
      <c r="T5" s="12" t="s">
        <v>84</v>
      </c>
      <c r="U5" s="12" t="s">
        <v>84</v>
      </c>
      <c r="V5" s="12" t="s">
        <v>81</v>
      </c>
      <c r="W5" s="12" t="s">
        <v>90</v>
      </c>
      <c r="X5" s="12" t="s">
        <v>84</v>
      </c>
      <c r="Y5" s="12" t="s">
        <v>84</v>
      </c>
      <c r="Z5" s="12" t="s">
        <v>84</v>
      </c>
      <c r="AA5" s="12" t="s">
        <v>633</v>
      </c>
      <c r="AB5" s="12" t="s">
        <v>84</v>
      </c>
      <c r="AC5" s="12" t="s">
        <v>634</v>
      </c>
      <c r="AD5" s="12" t="s">
        <v>635</v>
      </c>
      <c r="AE5" s="5" t="s">
        <v>636</v>
      </c>
    </row>
    <row r="6" spans="1:31" x14ac:dyDescent="0.25">
      <c r="A6" s="2" t="s">
        <v>106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6"/>
    </row>
    <row r="7" spans="1:31" x14ac:dyDescent="0.25">
      <c r="A7" s="1" t="s">
        <v>107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7"/>
    </row>
    <row r="8" spans="1:31" x14ac:dyDescent="0.25">
      <c r="A8" s="20" t="s">
        <v>108</v>
      </c>
      <c r="B8" s="15">
        <f>+B15</f>
        <v>84142521998</v>
      </c>
      <c r="C8" s="15">
        <f t="shared" ref="C8:AE8" si="0">+C15</f>
        <v>622069499</v>
      </c>
      <c r="D8" s="15">
        <f t="shared" si="0"/>
        <v>565716851</v>
      </c>
      <c r="E8" s="15">
        <f t="shared" si="0"/>
        <v>740194931</v>
      </c>
      <c r="F8" s="15">
        <f t="shared" si="0"/>
        <v>2004518265</v>
      </c>
      <c r="G8" s="15">
        <f t="shared" si="0"/>
        <v>1919066351</v>
      </c>
      <c r="H8" s="15">
        <f t="shared" si="0"/>
        <v>565445168</v>
      </c>
      <c r="I8" s="15">
        <f t="shared" si="0"/>
        <v>1077851280</v>
      </c>
      <c r="J8" s="15">
        <f t="shared" si="0"/>
        <v>4501379250</v>
      </c>
      <c r="K8" s="15">
        <f t="shared" si="0"/>
        <v>2963746280</v>
      </c>
      <c r="L8" s="15">
        <f t="shared" si="0"/>
        <v>1767056233</v>
      </c>
      <c r="M8" s="15">
        <f t="shared" si="0"/>
        <v>1396530008</v>
      </c>
      <c r="N8" s="15">
        <f t="shared" si="0"/>
        <v>508129939</v>
      </c>
      <c r="O8" s="15">
        <f t="shared" si="0"/>
        <v>830355259</v>
      </c>
      <c r="P8" s="15">
        <f t="shared" si="0"/>
        <v>2223933152</v>
      </c>
      <c r="Q8" s="15">
        <f t="shared" si="0"/>
        <v>557081369</v>
      </c>
      <c r="R8" s="15">
        <f t="shared" si="0"/>
        <v>592743876</v>
      </c>
      <c r="S8" s="15">
        <f t="shared" si="0"/>
        <v>309694941</v>
      </c>
      <c r="T8" s="15">
        <f t="shared" si="0"/>
        <v>259798605</v>
      </c>
      <c r="U8" s="15">
        <f t="shared" si="0"/>
        <v>945202413</v>
      </c>
      <c r="V8" s="15">
        <f t="shared" si="0"/>
        <v>2204703766</v>
      </c>
      <c r="W8" s="15">
        <f t="shared" si="0"/>
        <v>4397068078</v>
      </c>
      <c r="X8" s="15">
        <f t="shared" si="0"/>
        <v>1072289250</v>
      </c>
      <c r="Y8" s="15">
        <f t="shared" si="0"/>
        <v>1217504655</v>
      </c>
      <c r="Z8" s="15">
        <f t="shared" si="0"/>
        <v>1476588618</v>
      </c>
      <c r="AA8" s="15">
        <f t="shared" si="0"/>
        <v>532042961</v>
      </c>
      <c r="AB8" s="15">
        <f t="shared" si="0"/>
        <v>121496678</v>
      </c>
      <c r="AC8" s="15">
        <f t="shared" si="0"/>
        <v>111082270</v>
      </c>
      <c r="AD8" s="15">
        <f t="shared" si="0"/>
        <v>501522283</v>
      </c>
      <c r="AE8" s="8">
        <f t="shared" si="0"/>
        <v>121436345</v>
      </c>
    </row>
    <row r="9" spans="1:31" x14ac:dyDescent="0.25">
      <c r="A9" s="20" t="s">
        <v>109</v>
      </c>
      <c r="B9" s="15">
        <f>+B26</f>
        <v>77672486419</v>
      </c>
      <c r="C9" s="15">
        <f t="shared" ref="C9:AE9" si="1">+C26</f>
        <v>649629864</v>
      </c>
      <c r="D9" s="15">
        <f t="shared" si="1"/>
        <v>571607272</v>
      </c>
      <c r="E9" s="15">
        <f t="shared" si="1"/>
        <v>703741310</v>
      </c>
      <c r="F9" s="15">
        <f t="shared" si="1"/>
        <v>1892728856</v>
      </c>
      <c r="G9" s="15">
        <f t="shared" si="1"/>
        <v>1680269367</v>
      </c>
      <c r="H9" s="15">
        <f t="shared" si="1"/>
        <v>584070027</v>
      </c>
      <c r="I9" s="15">
        <f t="shared" si="1"/>
        <v>1153896313</v>
      </c>
      <c r="J9" s="15">
        <f t="shared" si="1"/>
        <v>4107193687</v>
      </c>
      <c r="K9" s="15">
        <f t="shared" si="1"/>
        <v>2803034701</v>
      </c>
      <c r="L9" s="15">
        <f t="shared" si="1"/>
        <v>1563236256</v>
      </c>
      <c r="M9" s="15">
        <f t="shared" si="1"/>
        <v>1359005330</v>
      </c>
      <c r="N9" s="15">
        <f t="shared" si="1"/>
        <v>473916716</v>
      </c>
      <c r="O9" s="15">
        <f t="shared" si="1"/>
        <v>832967999</v>
      </c>
      <c r="P9" s="15">
        <f t="shared" si="1"/>
        <v>2120609361</v>
      </c>
      <c r="Q9" s="15">
        <f t="shared" si="1"/>
        <v>533857857</v>
      </c>
      <c r="R9" s="15">
        <f t="shared" si="1"/>
        <v>570357412</v>
      </c>
      <c r="S9" s="15">
        <f t="shared" si="1"/>
        <v>322157628</v>
      </c>
      <c r="T9" s="15">
        <f t="shared" si="1"/>
        <v>244863343</v>
      </c>
      <c r="U9" s="15">
        <f t="shared" si="1"/>
        <v>806377695</v>
      </c>
      <c r="V9" s="15">
        <f t="shared" si="1"/>
        <v>2154406662</v>
      </c>
      <c r="W9" s="15">
        <f t="shared" si="1"/>
        <v>4512597546</v>
      </c>
      <c r="X9" s="15">
        <f t="shared" si="1"/>
        <v>1037977643</v>
      </c>
      <c r="Y9" s="15">
        <f t="shared" si="1"/>
        <v>1005920471</v>
      </c>
      <c r="Z9" s="15">
        <f t="shared" si="1"/>
        <v>1249255547</v>
      </c>
      <c r="AA9" s="15">
        <f t="shared" si="1"/>
        <v>542991635</v>
      </c>
      <c r="AB9" s="15">
        <f t="shared" si="1"/>
        <v>118794028</v>
      </c>
      <c r="AC9" s="15">
        <f t="shared" si="1"/>
        <v>106857843</v>
      </c>
      <c r="AD9" s="15">
        <f t="shared" si="1"/>
        <v>502468188</v>
      </c>
      <c r="AE9" s="8">
        <f t="shared" si="1"/>
        <v>124614665</v>
      </c>
    </row>
    <row r="10" spans="1:31" x14ac:dyDescent="0.25">
      <c r="A10" s="20" t="s">
        <v>110</v>
      </c>
      <c r="B10" s="15">
        <f>+B8-B9</f>
        <v>6470035579</v>
      </c>
      <c r="C10" s="15">
        <f t="shared" ref="C10:AE10" si="2">+C8-C9</f>
        <v>-27560365</v>
      </c>
      <c r="D10" s="15">
        <f t="shared" si="2"/>
        <v>-5890421</v>
      </c>
      <c r="E10" s="15">
        <f t="shared" si="2"/>
        <v>36453621</v>
      </c>
      <c r="F10" s="15">
        <f t="shared" si="2"/>
        <v>111789409</v>
      </c>
      <c r="G10" s="15">
        <f t="shared" si="2"/>
        <v>238796984</v>
      </c>
      <c r="H10" s="15">
        <f t="shared" si="2"/>
        <v>-18624859</v>
      </c>
      <c r="I10" s="15">
        <f t="shared" si="2"/>
        <v>-76045033</v>
      </c>
      <c r="J10" s="15">
        <f t="shared" si="2"/>
        <v>394185563</v>
      </c>
      <c r="K10" s="15">
        <f t="shared" si="2"/>
        <v>160711579</v>
      </c>
      <c r="L10" s="15">
        <f t="shared" si="2"/>
        <v>203819977</v>
      </c>
      <c r="M10" s="15">
        <f t="shared" si="2"/>
        <v>37524678</v>
      </c>
      <c r="N10" s="15">
        <f t="shared" si="2"/>
        <v>34213223</v>
      </c>
      <c r="O10" s="15">
        <f t="shared" si="2"/>
        <v>-2612740</v>
      </c>
      <c r="P10" s="15">
        <f t="shared" si="2"/>
        <v>103323791</v>
      </c>
      <c r="Q10" s="15">
        <f t="shared" si="2"/>
        <v>23223512</v>
      </c>
      <c r="R10" s="15">
        <f t="shared" si="2"/>
        <v>22386464</v>
      </c>
      <c r="S10" s="15">
        <f t="shared" si="2"/>
        <v>-12462687</v>
      </c>
      <c r="T10" s="15">
        <f t="shared" si="2"/>
        <v>14935262</v>
      </c>
      <c r="U10" s="15">
        <f t="shared" si="2"/>
        <v>138824718</v>
      </c>
      <c r="V10" s="15">
        <f t="shared" si="2"/>
        <v>50297104</v>
      </c>
      <c r="W10" s="15">
        <f t="shared" si="2"/>
        <v>-115529468</v>
      </c>
      <c r="X10" s="15">
        <f t="shared" si="2"/>
        <v>34311607</v>
      </c>
      <c r="Y10" s="15">
        <f t="shared" si="2"/>
        <v>211584184</v>
      </c>
      <c r="Z10" s="15">
        <f t="shared" si="2"/>
        <v>227333071</v>
      </c>
      <c r="AA10" s="15">
        <f t="shared" si="2"/>
        <v>-10948674</v>
      </c>
      <c r="AB10" s="15">
        <f t="shared" si="2"/>
        <v>2702650</v>
      </c>
      <c r="AC10" s="15">
        <f t="shared" si="2"/>
        <v>4224427</v>
      </c>
      <c r="AD10" s="15">
        <f t="shared" si="2"/>
        <v>-945905</v>
      </c>
      <c r="AE10" s="8">
        <f t="shared" si="2"/>
        <v>-3178320</v>
      </c>
    </row>
    <row r="11" spans="1:31" x14ac:dyDescent="0.25">
      <c r="A11" s="20" t="s">
        <v>111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6"/>
    </row>
    <row r="12" spans="1:31" x14ac:dyDescent="0.25">
      <c r="A12" s="2" t="s">
        <v>112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6"/>
    </row>
    <row r="13" spans="1:31" x14ac:dyDescent="0.25">
      <c r="A13" s="20" t="s">
        <v>113</v>
      </c>
      <c r="B13" s="16">
        <v>84099189376</v>
      </c>
      <c r="C13" s="16">
        <v>667475496</v>
      </c>
      <c r="D13" s="16">
        <v>593069031</v>
      </c>
      <c r="E13" s="16">
        <v>746205640</v>
      </c>
      <c r="F13" s="16">
        <v>2251205036</v>
      </c>
      <c r="G13" s="16">
        <v>1779723520</v>
      </c>
      <c r="H13" s="16">
        <v>622069160</v>
      </c>
      <c r="I13" s="16">
        <v>1062982828</v>
      </c>
      <c r="J13" s="16">
        <v>4420349785</v>
      </c>
      <c r="K13" s="16">
        <v>3511811373</v>
      </c>
      <c r="L13" s="16">
        <v>2019641738</v>
      </c>
      <c r="M13" s="16">
        <v>1317940725</v>
      </c>
      <c r="N13" s="16">
        <v>595827490</v>
      </c>
      <c r="O13" s="16">
        <v>939329433</v>
      </c>
      <c r="P13" s="16">
        <v>2276216891</v>
      </c>
      <c r="Q13" s="16">
        <v>600229547</v>
      </c>
      <c r="R13" s="16">
        <v>644561886</v>
      </c>
      <c r="S13" s="16">
        <v>321689402</v>
      </c>
      <c r="T13" s="16">
        <v>268116326</v>
      </c>
      <c r="U13" s="16">
        <v>994968466</v>
      </c>
      <c r="V13" s="16">
        <v>2365901586</v>
      </c>
      <c r="W13" s="16">
        <v>4776707329</v>
      </c>
      <c r="X13" s="16">
        <v>1149031200</v>
      </c>
      <c r="Y13" s="16">
        <v>1254465558</v>
      </c>
      <c r="Z13" s="16">
        <v>1606042909</v>
      </c>
      <c r="AA13" s="16">
        <v>663334384</v>
      </c>
      <c r="AB13" s="16">
        <v>157819170</v>
      </c>
      <c r="AC13" s="16">
        <v>130840315</v>
      </c>
      <c r="AD13" s="16">
        <v>616340253</v>
      </c>
      <c r="AE13" s="9">
        <v>126659865</v>
      </c>
    </row>
    <row r="14" spans="1:31" x14ac:dyDescent="0.25">
      <c r="A14" s="20" t="s">
        <v>114</v>
      </c>
      <c r="B14" s="16">
        <v>85388994846</v>
      </c>
      <c r="C14" s="16">
        <v>714765380</v>
      </c>
      <c r="D14" s="16">
        <v>613493908</v>
      </c>
      <c r="E14" s="16">
        <v>743400024</v>
      </c>
      <c r="F14" s="16">
        <v>2133163987</v>
      </c>
      <c r="G14" s="16">
        <v>1863750590</v>
      </c>
      <c r="H14" s="16">
        <v>615239885</v>
      </c>
      <c r="I14" s="16">
        <v>1095715138</v>
      </c>
      <c r="J14" s="16">
        <v>4504357119</v>
      </c>
      <c r="K14" s="16">
        <v>3514121705</v>
      </c>
      <c r="L14" s="16">
        <v>1963043415</v>
      </c>
      <c r="M14" s="16">
        <v>1537834244</v>
      </c>
      <c r="N14" s="16">
        <v>550284470</v>
      </c>
      <c r="O14" s="16">
        <v>927849709</v>
      </c>
      <c r="P14" s="16">
        <v>2249778164</v>
      </c>
      <c r="Q14" s="16">
        <v>592138697</v>
      </c>
      <c r="R14" s="16">
        <v>663475099</v>
      </c>
      <c r="S14" s="16">
        <v>340300189</v>
      </c>
      <c r="T14" s="16">
        <v>268728260</v>
      </c>
      <c r="U14" s="16">
        <v>1029116383</v>
      </c>
      <c r="V14" s="16">
        <v>2298077126</v>
      </c>
      <c r="W14" s="16">
        <v>5100057039</v>
      </c>
      <c r="X14" s="16">
        <v>1190494300</v>
      </c>
      <c r="Y14" s="16">
        <v>1286828763</v>
      </c>
      <c r="Z14" s="16">
        <v>1585709060</v>
      </c>
      <c r="AA14" s="16">
        <v>560937439</v>
      </c>
      <c r="AB14" s="16">
        <v>158942128</v>
      </c>
      <c r="AC14" s="16">
        <v>136789404</v>
      </c>
      <c r="AD14" s="16">
        <v>583124813</v>
      </c>
      <c r="AE14" s="9">
        <v>128560811</v>
      </c>
    </row>
    <row r="15" spans="1:31" x14ac:dyDescent="0.25">
      <c r="A15" s="20" t="s">
        <v>115</v>
      </c>
      <c r="B15" s="16">
        <v>84142521998</v>
      </c>
      <c r="C15" s="16">
        <v>622069499</v>
      </c>
      <c r="D15" s="16">
        <v>565716851</v>
      </c>
      <c r="E15" s="16">
        <v>740194931</v>
      </c>
      <c r="F15" s="16">
        <v>2004518265</v>
      </c>
      <c r="G15" s="16">
        <v>1919066351</v>
      </c>
      <c r="H15" s="16">
        <v>565445168</v>
      </c>
      <c r="I15" s="16">
        <v>1077851280</v>
      </c>
      <c r="J15" s="16">
        <v>4501379250</v>
      </c>
      <c r="K15" s="16">
        <v>2963746280</v>
      </c>
      <c r="L15" s="16">
        <v>1767056233</v>
      </c>
      <c r="M15" s="16">
        <v>1396530008</v>
      </c>
      <c r="N15" s="16">
        <v>508129939</v>
      </c>
      <c r="O15" s="16">
        <v>830355259</v>
      </c>
      <c r="P15" s="16">
        <v>2223933152</v>
      </c>
      <c r="Q15" s="16">
        <v>557081369</v>
      </c>
      <c r="R15" s="16">
        <v>592743876</v>
      </c>
      <c r="S15" s="16">
        <v>309694941</v>
      </c>
      <c r="T15" s="16">
        <v>259798605</v>
      </c>
      <c r="U15" s="16">
        <v>945202413</v>
      </c>
      <c r="V15" s="16">
        <v>2204703766</v>
      </c>
      <c r="W15" s="16">
        <v>4397068078</v>
      </c>
      <c r="X15" s="16">
        <v>1072289250</v>
      </c>
      <c r="Y15" s="16">
        <v>1217504655</v>
      </c>
      <c r="Z15" s="16">
        <v>1476588618</v>
      </c>
      <c r="AA15" s="16">
        <v>532042961</v>
      </c>
      <c r="AB15" s="16">
        <v>121496678</v>
      </c>
      <c r="AC15" s="16">
        <v>111082270</v>
      </c>
      <c r="AD15" s="16">
        <v>501522283</v>
      </c>
      <c r="AE15" s="9">
        <v>121436345</v>
      </c>
    </row>
    <row r="16" spans="1:31" x14ac:dyDescent="0.25">
      <c r="A16" s="20" t="s">
        <v>111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6"/>
    </row>
    <row r="17" spans="1:31" x14ac:dyDescent="0.25">
      <c r="A17" s="20" t="s">
        <v>116</v>
      </c>
      <c r="B17" s="15">
        <f>+B14-B13</f>
        <v>1289805470</v>
      </c>
      <c r="C17" s="15">
        <f t="shared" ref="C17:AE17" si="3">+C14-C13</f>
        <v>47289884</v>
      </c>
      <c r="D17" s="15">
        <f t="shared" si="3"/>
        <v>20424877</v>
      </c>
      <c r="E17" s="15">
        <f t="shared" si="3"/>
        <v>-2805616</v>
      </c>
      <c r="F17" s="15">
        <f t="shared" si="3"/>
        <v>-118041049</v>
      </c>
      <c r="G17" s="15">
        <f t="shared" si="3"/>
        <v>84027070</v>
      </c>
      <c r="H17" s="15">
        <f t="shared" si="3"/>
        <v>-6829275</v>
      </c>
      <c r="I17" s="15">
        <f t="shared" si="3"/>
        <v>32732310</v>
      </c>
      <c r="J17" s="15">
        <f t="shared" si="3"/>
        <v>84007334</v>
      </c>
      <c r="K17" s="15">
        <f t="shared" si="3"/>
        <v>2310332</v>
      </c>
      <c r="L17" s="15">
        <f t="shared" si="3"/>
        <v>-56598323</v>
      </c>
      <c r="M17" s="15">
        <f t="shared" si="3"/>
        <v>219893519</v>
      </c>
      <c r="N17" s="15">
        <f t="shared" si="3"/>
        <v>-45543020</v>
      </c>
      <c r="O17" s="15">
        <f t="shared" si="3"/>
        <v>-11479724</v>
      </c>
      <c r="P17" s="15">
        <f t="shared" si="3"/>
        <v>-26438727</v>
      </c>
      <c r="Q17" s="15">
        <f t="shared" si="3"/>
        <v>-8090850</v>
      </c>
      <c r="R17" s="15">
        <f t="shared" si="3"/>
        <v>18913213</v>
      </c>
      <c r="S17" s="15">
        <f t="shared" si="3"/>
        <v>18610787</v>
      </c>
      <c r="T17" s="15">
        <f t="shared" si="3"/>
        <v>611934</v>
      </c>
      <c r="U17" s="15">
        <f t="shared" si="3"/>
        <v>34147917</v>
      </c>
      <c r="V17" s="15">
        <f t="shared" si="3"/>
        <v>-67824460</v>
      </c>
      <c r="W17" s="15">
        <f t="shared" si="3"/>
        <v>323349710</v>
      </c>
      <c r="X17" s="15">
        <f t="shared" si="3"/>
        <v>41463100</v>
      </c>
      <c r="Y17" s="15">
        <f t="shared" si="3"/>
        <v>32363205</v>
      </c>
      <c r="Z17" s="15">
        <f t="shared" si="3"/>
        <v>-20333849</v>
      </c>
      <c r="AA17" s="15">
        <f t="shared" si="3"/>
        <v>-102396945</v>
      </c>
      <c r="AB17" s="15">
        <f t="shared" si="3"/>
        <v>1122958</v>
      </c>
      <c r="AC17" s="15">
        <f t="shared" si="3"/>
        <v>5949089</v>
      </c>
      <c r="AD17" s="15">
        <f t="shared" si="3"/>
        <v>-33215440</v>
      </c>
      <c r="AE17" s="8">
        <f t="shared" si="3"/>
        <v>1900946</v>
      </c>
    </row>
    <row r="18" spans="1:31" x14ac:dyDescent="0.25">
      <c r="A18" s="20" t="s">
        <v>117</v>
      </c>
      <c r="B18" s="15">
        <f>+B15-B13</f>
        <v>43332622</v>
      </c>
      <c r="C18" s="15">
        <f t="shared" ref="C18:AE18" si="4">+C15-C13</f>
        <v>-45405997</v>
      </c>
      <c r="D18" s="15">
        <f t="shared" si="4"/>
        <v>-27352180</v>
      </c>
      <c r="E18" s="15">
        <f t="shared" si="4"/>
        <v>-6010709</v>
      </c>
      <c r="F18" s="15">
        <f t="shared" si="4"/>
        <v>-246686771</v>
      </c>
      <c r="G18" s="15">
        <f t="shared" si="4"/>
        <v>139342831</v>
      </c>
      <c r="H18" s="15">
        <f t="shared" si="4"/>
        <v>-56623992</v>
      </c>
      <c r="I18" s="15">
        <f t="shared" si="4"/>
        <v>14868452</v>
      </c>
      <c r="J18" s="15">
        <f t="shared" si="4"/>
        <v>81029465</v>
      </c>
      <c r="K18" s="15">
        <f t="shared" si="4"/>
        <v>-548065093</v>
      </c>
      <c r="L18" s="15">
        <f t="shared" si="4"/>
        <v>-252585505</v>
      </c>
      <c r="M18" s="15">
        <f t="shared" si="4"/>
        <v>78589283</v>
      </c>
      <c r="N18" s="15">
        <f t="shared" si="4"/>
        <v>-87697551</v>
      </c>
      <c r="O18" s="15">
        <f t="shared" si="4"/>
        <v>-108974174</v>
      </c>
      <c r="P18" s="15">
        <f t="shared" si="4"/>
        <v>-52283739</v>
      </c>
      <c r="Q18" s="15">
        <f t="shared" si="4"/>
        <v>-43148178</v>
      </c>
      <c r="R18" s="15">
        <f t="shared" si="4"/>
        <v>-51818010</v>
      </c>
      <c r="S18" s="15">
        <f t="shared" si="4"/>
        <v>-11994461</v>
      </c>
      <c r="T18" s="15">
        <f t="shared" si="4"/>
        <v>-8317721</v>
      </c>
      <c r="U18" s="15">
        <f t="shared" si="4"/>
        <v>-49766053</v>
      </c>
      <c r="V18" s="15">
        <f t="shared" si="4"/>
        <v>-161197820</v>
      </c>
      <c r="W18" s="15">
        <f t="shared" si="4"/>
        <v>-379639251</v>
      </c>
      <c r="X18" s="15">
        <f t="shared" si="4"/>
        <v>-76741950</v>
      </c>
      <c r="Y18" s="15">
        <f t="shared" si="4"/>
        <v>-36960903</v>
      </c>
      <c r="Z18" s="15">
        <f t="shared" si="4"/>
        <v>-129454291</v>
      </c>
      <c r="AA18" s="15">
        <f t="shared" si="4"/>
        <v>-131291423</v>
      </c>
      <c r="AB18" s="15">
        <f t="shared" si="4"/>
        <v>-36322492</v>
      </c>
      <c r="AC18" s="15">
        <f t="shared" si="4"/>
        <v>-19758045</v>
      </c>
      <c r="AD18" s="15">
        <f t="shared" si="4"/>
        <v>-114817970</v>
      </c>
      <c r="AE18" s="8">
        <f t="shared" si="4"/>
        <v>-5223520</v>
      </c>
    </row>
    <row r="19" spans="1:31" x14ac:dyDescent="0.25">
      <c r="A19" s="20" t="s">
        <v>118</v>
      </c>
      <c r="B19" s="15">
        <f>+B15-B14</f>
        <v>-1246472848</v>
      </c>
      <c r="C19" s="15">
        <f t="shared" ref="C19:AE19" si="5">+C15-C14</f>
        <v>-92695881</v>
      </c>
      <c r="D19" s="15">
        <f t="shared" si="5"/>
        <v>-47777057</v>
      </c>
      <c r="E19" s="15">
        <f t="shared" si="5"/>
        <v>-3205093</v>
      </c>
      <c r="F19" s="15">
        <f t="shared" si="5"/>
        <v>-128645722</v>
      </c>
      <c r="G19" s="15">
        <f t="shared" si="5"/>
        <v>55315761</v>
      </c>
      <c r="H19" s="15">
        <f t="shared" si="5"/>
        <v>-49794717</v>
      </c>
      <c r="I19" s="15">
        <f t="shared" si="5"/>
        <v>-17863858</v>
      </c>
      <c r="J19" s="15">
        <f t="shared" si="5"/>
        <v>-2977869</v>
      </c>
      <c r="K19" s="15">
        <f t="shared" si="5"/>
        <v>-550375425</v>
      </c>
      <c r="L19" s="15">
        <f t="shared" si="5"/>
        <v>-195987182</v>
      </c>
      <c r="M19" s="15">
        <f t="shared" si="5"/>
        <v>-141304236</v>
      </c>
      <c r="N19" s="15">
        <f t="shared" si="5"/>
        <v>-42154531</v>
      </c>
      <c r="O19" s="15">
        <f t="shared" si="5"/>
        <v>-97494450</v>
      </c>
      <c r="P19" s="15">
        <f t="shared" si="5"/>
        <v>-25845012</v>
      </c>
      <c r="Q19" s="15">
        <f t="shared" si="5"/>
        <v>-35057328</v>
      </c>
      <c r="R19" s="15">
        <f t="shared" si="5"/>
        <v>-70731223</v>
      </c>
      <c r="S19" s="15">
        <f t="shared" si="5"/>
        <v>-30605248</v>
      </c>
      <c r="T19" s="15">
        <f t="shared" si="5"/>
        <v>-8929655</v>
      </c>
      <c r="U19" s="15">
        <f t="shared" si="5"/>
        <v>-83913970</v>
      </c>
      <c r="V19" s="15">
        <f t="shared" si="5"/>
        <v>-93373360</v>
      </c>
      <c r="W19" s="15">
        <f t="shared" si="5"/>
        <v>-702988961</v>
      </c>
      <c r="X19" s="15">
        <f t="shared" si="5"/>
        <v>-118205050</v>
      </c>
      <c r="Y19" s="15">
        <f t="shared" si="5"/>
        <v>-69324108</v>
      </c>
      <c r="Z19" s="15">
        <f t="shared" si="5"/>
        <v>-109120442</v>
      </c>
      <c r="AA19" s="15">
        <f t="shared" si="5"/>
        <v>-28894478</v>
      </c>
      <c r="AB19" s="15">
        <f t="shared" si="5"/>
        <v>-37445450</v>
      </c>
      <c r="AC19" s="15">
        <f t="shared" si="5"/>
        <v>-25707134</v>
      </c>
      <c r="AD19" s="15">
        <f t="shared" si="5"/>
        <v>-81602530</v>
      </c>
      <c r="AE19" s="8">
        <f t="shared" si="5"/>
        <v>-7124466</v>
      </c>
    </row>
    <row r="20" spans="1:31" x14ac:dyDescent="0.25">
      <c r="A20" s="20" t="s">
        <v>119</v>
      </c>
      <c r="B20" s="17">
        <f>IF(B13=0,0,B15*100/B13)</f>
        <v>100.05152561198452</v>
      </c>
      <c r="C20" s="17">
        <f t="shared" ref="C20:AE20" si="6">IF(C13=0,0,C15*100/C13)</f>
        <v>93.197353719783592</v>
      </c>
      <c r="D20" s="17">
        <f t="shared" si="6"/>
        <v>95.388027603822053</v>
      </c>
      <c r="E20" s="17">
        <f t="shared" si="6"/>
        <v>99.194496975391388</v>
      </c>
      <c r="F20" s="17">
        <f t="shared" si="6"/>
        <v>89.042012297630635</v>
      </c>
      <c r="G20" s="17">
        <f t="shared" si="6"/>
        <v>107.82946505084115</v>
      </c>
      <c r="H20" s="17">
        <f t="shared" si="6"/>
        <v>90.897476415644846</v>
      </c>
      <c r="I20" s="17">
        <f t="shared" si="6"/>
        <v>101.39874808965399</v>
      </c>
      <c r="J20" s="17">
        <f t="shared" si="6"/>
        <v>101.83310074860965</v>
      </c>
      <c r="K20" s="17">
        <f t="shared" si="6"/>
        <v>84.393663702620515</v>
      </c>
      <c r="L20" s="17">
        <f t="shared" si="6"/>
        <v>87.493548967247577</v>
      </c>
      <c r="M20" s="17">
        <f t="shared" si="6"/>
        <v>105.96303623594301</v>
      </c>
      <c r="N20" s="17">
        <f t="shared" si="6"/>
        <v>85.281385556748987</v>
      </c>
      <c r="O20" s="17">
        <f t="shared" si="6"/>
        <v>88.398726775550742</v>
      </c>
      <c r="P20" s="17">
        <f t="shared" si="6"/>
        <v>97.703042306437226</v>
      </c>
      <c r="Q20" s="17">
        <f t="shared" si="6"/>
        <v>92.811387207501127</v>
      </c>
      <c r="R20" s="17">
        <f t="shared" si="6"/>
        <v>91.960739360254379</v>
      </c>
      <c r="S20" s="17">
        <f t="shared" si="6"/>
        <v>96.271415556301108</v>
      </c>
      <c r="T20" s="17">
        <f t="shared" si="6"/>
        <v>96.89771931307159</v>
      </c>
      <c r="U20" s="17">
        <f t="shared" si="6"/>
        <v>94.998228114698861</v>
      </c>
      <c r="V20" s="17">
        <f t="shared" si="6"/>
        <v>93.186621922320313</v>
      </c>
      <c r="W20" s="17">
        <f t="shared" si="6"/>
        <v>92.052281522563433</v>
      </c>
      <c r="X20" s="17">
        <f t="shared" si="6"/>
        <v>93.321160469794037</v>
      </c>
      <c r="Y20" s="17">
        <f t="shared" si="6"/>
        <v>97.05365342521425</v>
      </c>
      <c r="Z20" s="17">
        <f t="shared" si="6"/>
        <v>91.939549667411782</v>
      </c>
      <c r="AA20" s="17">
        <f t="shared" si="6"/>
        <v>80.207354515788225</v>
      </c>
      <c r="AB20" s="17">
        <f t="shared" si="6"/>
        <v>76.984740193475858</v>
      </c>
      <c r="AC20" s="17">
        <f t="shared" si="6"/>
        <v>84.899115383511571</v>
      </c>
      <c r="AD20" s="17">
        <f t="shared" si="6"/>
        <v>81.37100904230573</v>
      </c>
      <c r="AE20" s="10">
        <f t="shared" si="6"/>
        <v>95.875946970257701</v>
      </c>
    </row>
    <row r="21" spans="1:31" x14ac:dyDescent="0.25">
      <c r="A21" s="20" t="s">
        <v>120</v>
      </c>
      <c r="B21" s="17">
        <f>IF(B14=0,0,B15*100/B14)</f>
        <v>98.540241807216461</v>
      </c>
      <c r="C21" s="17">
        <f t="shared" ref="C21:AE21" si="7">IF(C14=0,0,C15*100/C14)</f>
        <v>87.031285566740792</v>
      </c>
      <c r="D21" s="17">
        <f t="shared" si="7"/>
        <v>92.212301315956992</v>
      </c>
      <c r="E21" s="17">
        <f t="shared" si="7"/>
        <v>99.568860250669033</v>
      </c>
      <c r="F21" s="17">
        <f t="shared" si="7"/>
        <v>93.969253053961296</v>
      </c>
      <c r="G21" s="17">
        <f t="shared" si="7"/>
        <v>102.96798087130317</v>
      </c>
      <c r="H21" s="17">
        <f t="shared" si="7"/>
        <v>91.906454991941885</v>
      </c>
      <c r="I21" s="17">
        <f t="shared" si="7"/>
        <v>98.369662206857271</v>
      </c>
      <c r="J21" s="17">
        <f t="shared" si="7"/>
        <v>99.933889145080457</v>
      </c>
      <c r="K21" s="17">
        <f t="shared" si="7"/>
        <v>84.33817974440359</v>
      </c>
      <c r="L21" s="17">
        <f t="shared" si="7"/>
        <v>90.016156519900505</v>
      </c>
      <c r="M21" s="17">
        <f t="shared" si="7"/>
        <v>90.811478119224404</v>
      </c>
      <c r="N21" s="17">
        <f t="shared" si="7"/>
        <v>92.339501967046246</v>
      </c>
      <c r="O21" s="17">
        <f t="shared" si="7"/>
        <v>89.492430826423856</v>
      </c>
      <c r="P21" s="17">
        <f t="shared" si="7"/>
        <v>98.851219537394357</v>
      </c>
      <c r="Q21" s="17">
        <f t="shared" si="7"/>
        <v>94.079541131560262</v>
      </c>
      <c r="R21" s="17">
        <f t="shared" si="7"/>
        <v>89.339279935809614</v>
      </c>
      <c r="S21" s="17">
        <f t="shared" si="7"/>
        <v>91.006397002030468</v>
      </c>
      <c r="T21" s="17">
        <f t="shared" si="7"/>
        <v>96.677068872473626</v>
      </c>
      <c r="U21" s="17">
        <f t="shared" si="7"/>
        <v>91.846017478083425</v>
      </c>
      <c r="V21" s="17">
        <f t="shared" si="7"/>
        <v>95.936891806476297</v>
      </c>
      <c r="W21" s="17">
        <f t="shared" si="7"/>
        <v>86.216056886731621</v>
      </c>
      <c r="X21" s="17">
        <f t="shared" si="7"/>
        <v>90.070926841060896</v>
      </c>
      <c r="Y21" s="17">
        <f t="shared" si="7"/>
        <v>94.612794647332578</v>
      </c>
      <c r="Z21" s="17">
        <f t="shared" si="7"/>
        <v>93.118508006758816</v>
      </c>
      <c r="AA21" s="17">
        <f t="shared" si="7"/>
        <v>94.84889472674331</v>
      </c>
      <c r="AB21" s="17">
        <f t="shared" si="7"/>
        <v>76.440827569642209</v>
      </c>
      <c r="AC21" s="17">
        <f t="shared" si="7"/>
        <v>81.206779729810066</v>
      </c>
      <c r="AD21" s="17">
        <f t="shared" si="7"/>
        <v>86.005992511246475</v>
      </c>
      <c r="AE21" s="10">
        <f t="shared" si="7"/>
        <v>94.458291026182152</v>
      </c>
    </row>
    <row r="22" spans="1:31" x14ac:dyDescent="0.25">
      <c r="A22" s="20" t="s">
        <v>111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6"/>
    </row>
    <row r="23" spans="1:31" x14ac:dyDescent="0.25">
      <c r="A23" s="2" t="s">
        <v>121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6"/>
    </row>
    <row r="24" spans="1:31" x14ac:dyDescent="0.25">
      <c r="A24" s="20" t="s">
        <v>113</v>
      </c>
      <c r="B24" s="16">
        <v>84133025671</v>
      </c>
      <c r="C24" s="16">
        <v>673341697</v>
      </c>
      <c r="D24" s="16">
        <v>592479116</v>
      </c>
      <c r="E24" s="16">
        <v>759662128</v>
      </c>
      <c r="F24" s="16">
        <v>2304720598</v>
      </c>
      <c r="G24" s="16">
        <v>1752607758</v>
      </c>
      <c r="H24" s="16">
        <v>624372140</v>
      </c>
      <c r="I24" s="16">
        <v>1099382133</v>
      </c>
      <c r="J24" s="16">
        <v>4391180625</v>
      </c>
      <c r="K24" s="16">
        <v>3383571029</v>
      </c>
      <c r="L24" s="16">
        <v>1983482467</v>
      </c>
      <c r="M24" s="16">
        <v>1267505661</v>
      </c>
      <c r="N24" s="16">
        <v>595827490</v>
      </c>
      <c r="O24" s="16">
        <v>972933540</v>
      </c>
      <c r="P24" s="16">
        <v>2370685896</v>
      </c>
      <c r="Q24" s="16">
        <v>586641427</v>
      </c>
      <c r="R24" s="16">
        <v>666845653</v>
      </c>
      <c r="S24" s="16">
        <v>321644493</v>
      </c>
      <c r="T24" s="16">
        <v>276577712</v>
      </c>
      <c r="U24" s="16">
        <v>993526383</v>
      </c>
      <c r="V24" s="16">
        <v>2379721708</v>
      </c>
      <c r="W24" s="16">
        <v>4814359235</v>
      </c>
      <c r="X24" s="16">
        <v>1165446400</v>
      </c>
      <c r="Y24" s="16">
        <v>1254218099</v>
      </c>
      <c r="Z24" s="16">
        <v>1434958713</v>
      </c>
      <c r="AA24" s="16">
        <v>662984374</v>
      </c>
      <c r="AB24" s="16">
        <v>168214290</v>
      </c>
      <c r="AC24" s="16">
        <v>144893012</v>
      </c>
      <c r="AD24" s="16">
        <v>613943445</v>
      </c>
      <c r="AE24" s="9">
        <v>126543162</v>
      </c>
    </row>
    <row r="25" spans="1:31" x14ac:dyDescent="0.25">
      <c r="A25" s="20" t="s">
        <v>114</v>
      </c>
      <c r="B25" s="16">
        <v>84914121018</v>
      </c>
      <c r="C25" s="16">
        <v>792519778</v>
      </c>
      <c r="D25" s="16">
        <v>612283281</v>
      </c>
      <c r="E25" s="16">
        <v>766087839</v>
      </c>
      <c r="F25" s="16">
        <v>2133735402</v>
      </c>
      <c r="G25" s="16">
        <v>1795435002</v>
      </c>
      <c r="H25" s="16">
        <v>677590090</v>
      </c>
      <c r="I25" s="16">
        <v>1158047568</v>
      </c>
      <c r="J25" s="16">
        <v>4480360822</v>
      </c>
      <c r="K25" s="16">
        <v>3426656307</v>
      </c>
      <c r="L25" s="16">
        <v>1967614514</v>
      </c>
      <c r="M25" s="16">
        <v>1615222786</v>
      </c>
      <c r="N25" s="16">
        <v>550284470</v>
      </c>
      <c r="O25" s="16">
        <v>1024185330</v>
      </c>
      <c r="P25" s="16">
        <v>2353795012</v>
      </c>
      <c r="Q25" s="16">
        <v>575822415</v>
      </c>
      <c r="R25" s="16">
        <v>696968879</v>
      </c>
      <c r="S25" s="16">
        <v>341537772</v>
      </c>
      <c r="T25" s="16">
        <v>277669646</v>
      </c>
      <c r="U25" s="16">
        <v>1021561495</v>
      </c>
      <c r="V25" s="16">
        <v>2321327247</v>
      </c>
      <c r="W25" s="16">
        <v>5192570020</v>
      </c>
      <c r="X25" s="16">
        <v>1182062000</v>
      </c>
      <c r="Y25" s="16">
        <v>1285370217</v>
      </c>
      <c r="Z25" s="16">
        <v>1635739864</v>
      </c>
      <c r="AA25" s="16">
        <v>590339690</v>
      </c>
      <c r="AB25" s="16">
        <v>179044770</v>
      </c>
      <c r="AC25" s="16">
        <v>158486423</v>
      </c>
      <c r="AD25" s="16">
        <v>578322601</v>
      </c>
      <c r="AE25" s="9">
        <v>132755554</v>
      </c>
    </row>
    <row r="26" spans="1:31" x14ac:dyDescent="0.25">
      <c r="A26" s="20" t="s">
        <v>115</v>
      </c>
      <c r="B26" s="16">
        <v>77672486419</v>
      </c>
      <c r="C26" s="16">
        <v>649629864</v>
      </c>
      <c r="D26" s="16">
        <v>571607272</v>
      </c>
      <c r="E26" s="16">
        <v>703741310</v>
      </c>
      <c r="F26" s="16">
        <v>1892728856</v>
      </c>
      <c r="G26" s="16">
        <v>1680269367</v>
      </c>
      <c r="H26" s="16">
        <v>584070027</v>
      </c>
      <c r="I26" s="16">
        <v>1153896313</v>
      </c>
      <c r="J26" s="16">
        <v>4107193687</v>
      </c>
      <c r="K26" s="16">
        <v>2803034701</v>
      </c>
      <c r="L26" s="16">
        <v>1563236256</v>
      </c>
      <c r="M26" s="16">
        <v>1359005330</v>
      </c>
      <c r="N26" s="16">
        <v>473916716</v>
      </c>
      <c r="O26" s="16">
        <v>832967999</v>
      </c>
      <c r="P26" s="16">
        <v>2120609361</v>
      </c>
      <c r="Q26" s="16">
        <v>533857857</v>
      </c>
      <c r="R26" s="16">
        <v>570357412</v>
      </c>
      <c r="S26" s="16">
        <v>322157628</v>
      </c>
      <c r="T26" s="16">
        <v>244863343</v>
      </c>
      <c r="U26" s="16">
        <v>806377695</v>
      </c>
      <c r="V26" s="16">
        <v>2154406662</v>
      </c>
      <c r="W26" s="16">
        <v>4512597546</v>
      </c>
      <c r="X26" s="16">
        <v>1037977643</v>
      </c>
      <c r="Y26" s="16">
        <v>1005920471</v>
      </c>
      <c r="Z26" s="16">
        <v>1249255547</v>
      </c>
      <c r="AA26" s="16">
        <v>542991635</v>
      </c>
      <c r="AB26" s="16">
        <v>118794028</v>
      </c>
      <c r="AC26" s="16">
        <v>106857843</v>
      </c>
      <c r="AD26" s="16">
        <v>502468188</v>
      </c>
      <c r="AE26" s="9">
        <v>124614665</v>
      </c>
    </row>
    <row r="27" spans="1:31" x14ac:dyDescent="0.25">
      <c r="A27" s="20" t="s">
        <v>111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6"/>
    </row>
    <row r="28" spans="1:31" x14ac:dyDescent="0.25">
      <c r="A28" s="20" t="s">
        <v>122</v>
      </c>
      <c r="B28" s="15">
        <f>+B25-B24</f>
        <v>781095347</v>
      </c>
      <c r="C28" s="15">
        <f t="shared" ref="C28:AE28" si="8">+C25-C24</f>
        <v>119178081</v>
      </c>
      <c r="D28" s="15">
        <f t="shared" si="8"/>
        <v>19804165</v>
      </c>
      <c r="E28" s="15">
        <f t="shared" si="8"/>
        <v>6425711</v>
      </c>
      <c r="F28" s="15">
        <f t="shared" si="8"/>
        <v>-170985196</v>
      </c>
      <c r="G28" s="15">
        <f t="shared" si="8"/>
        <v>42827244</v>
      </c>
      <c r="H28" s="15">
        <f t="shared" si="8"/>
        <v>53217950</v>
      </c>
      <c r="I28" s="15">
        <f t="shared" si="8"/>
        <v>58665435</v>
      </c>
      <c r="J28" s="15">
        <f t="shared" si="8"/>
        <v>89180197</v>
      </c>
      <c r="K28" s="15">
        <f t="shared" si="8"/>
        <v>43085278</v>
      </c>
      <c r="L28" s="15">
        <f t="shared" si="8"/>
        <v>-15867953</v>
      </c>
      <c r="M28" s="15">
        <f t="shared" si="8"/>
        <v>347717125</v>
      </c>
      <c r="N28" s="15">
        <f t="shared" si="8"/>
        <v>-45543020</v>
      </c>
      <c r="O28" s="15">
        <f t="shared" si="8"/>
        <v>51251790</v>
      </c>
      <c r="P28" s="15">
        <f t="shared" si="8"/>
        <v>-16890884</v>
      </c>
      <c r="Q28" s="15">
        <f t="shared" si="8"/>
        <v>-10819012</v>
      </c>
      <c r="R28" s="15">
        <f t="shared" si="8"/>
        <v>30123226</v>
      </c>
      <c r="S28" s="15">
        <f t="shared" si="8"/>
        <v>19893279</v>
      </c>
      <c r="T28" s="15">
        <f t="shared" si="8"/>
        <v>1091934</v>
      </c>
      <c r="U28" s="15">
        <f t="shared" si="8"/>
        <v>28035112</v>
      </c>
      <c r="V28" s="15">
        <f t="shared" si="8"/>
        <v>-58394461</v>
      </c>
      <c r="W28" s="15">
        <f t="shared" si="8"/>
        <v>378210785</v>
      </c>
      <c r="X28" s="15">
        <f t="shared" si="8"/>
        <v>16615600</v>
      </c>
      <c r="Y28" s="15">
        <f t="shared" si="8"/>
        <v>31152118</v>
      </c>
      <c r="Z28" s="15">
        <f t="shared" si="8"/>
        <v>200781151</v>
      </c>
      <c r="AA28" s="15">
        <f t="shared" si="8"/>
        <v>-72644684</v>
      </c>
      <c r="AB28" s="15">
        <f t="shared" si="8"/>
        <v>10830480</v>
      </c>
      <c r="AC28" s="15">
        <f t="shared" si="8"/>
        <v>13593411</v>
      </c>
      <c r="AD28" s="15">
        <f t="shared" si="8"/>
        <v>-35620844</v>
      </c>
      <c r="AE28" s="8">
        <f t="shared" si="8"/>
        <v>6212392</v>
      </c>
    </row>
    <row r="29" spans="1:31" x14ac:dyDescent="0.25">
      <c r="A29" s="20" t="s">
        <v>123</v>
      </c>
      <c r="B29" s="15">
        <f>+B26-B24</f>
        <v>-6460539252</v>
      </c>
      <c r="C29" s="15">
        <f t="shared" ref="C29:AE29" si="9">+C26-C24</f>
        <v>-23711833</v>
      </c>
      <c r="D29" s="15">
        <f t="shared" si="9"/>
        <v>-20871844</v>
      </c>
      <c r="E29" s="15">
        <f t="shared" si="9"/>
        <v>-55920818</v>
      </c>
      <c r="F29" s="15">
        <f t="shared" si="9"/>
        <v>-411991742</v>
      </c>
      <c r="G29" s="15">
        <f t="shared" si="9"/>
        <v>-72338391</v>
      </c>
      <c r="H29" s="15">
        <f t="shared" si="9"/>
        <v>-40302113</v>
      </c>
      <c r="I29" s="15">
        <f t="shared" si="9"/>
        <v>54514180</v>
      </c>
      <c r="J29" s="15">
        <f t="shared" si="9"/>
        <v>-283986938</v>
      </c>
      <c r="K29" s="15">
        <f t="shared" si="9"/>
        <v>-580536328</v>
      </c>
      <c r="L29" s="15">
        <f t="shared" si="9"/>
        <v>-420246211</v>
      </c>
      <c r="M29" s="15">
        <f t="shared" si="9"/>
        <v>91499669</v>
      </c>
      <c r="N29" s="15">
        <f t="shared" si="9"/>
        <v>-121910774</v>
      </c>
      <c r="O29" s="15">
        <f t="shared" si="9"/>
        <v>-139965541</v>
      </c>
      <c r="P29" s="15">
        <f t="shared" si="9"/>
        <v>-250076535</v>
      </c>
      <c r="Q29" s="15">
        <f t="shared" si="9"/>
        <v>-52783570</v>
      </c>
      <c r="R29" s="15">
        <f t="shared" si="9"/>
        <v>-96488241</v>
      </c>
      <c r="S29" s="15">
        <f t="shared" si="9"/>
        <v>513135</v>
      </c>
      <c r="T29" s="15">
        <f t="shared" si="9"/>
        <v>-31714369</v>
      </c>
      <c r="U29" s="15">
        <f t="shared" si="9"/>
        <v>-187148688</v>
      </c>
      <c r="V29" s="15">
        <f t="shared" si="9"/>
        <v>-225315046</v>
      </c>
      <c r="W29" s="15">
        <f t="shared" si="9"/>
        <v>-301761689</v>
      </c>
      <c r="X29" s="15">
        <f t="shared" si="9"/>
        <v>-127468757</v>
      </c>
      <c r="Y29" s="15">
        <f t="shared" si="9"/>
        <v>-248297628</v>
      </c>
      <c r="Z29" s="15">
        <f t="shared" si="9"/>
        <v>-185703166</v>
      </c>
      <c r="AA29" s="15">
        <f t="shared" si="9"/>
        <v>-119992739</v>
      </c>
      <c r="AB29" s="15">
        <f t="shared" si="9"/>
        <v>-49420262</v>
      </c>
      <c r="AC29" s="15">
        <f t="shared" si="9"/>
        <v>-38035169</v>
      </c>
      <c r="AD29" s="15">
        <f t="shared" si="9"/>
        <v>-111475257</v>
      </c>
      <c r="AE29" s="8">
        <f t="shared" si="9"/>
        <v>-1928497</v>
      </c>
    </row>
    <row r="30" spans="1:31" x14ac:dyDescent="0.25">
      <c r="A30" s="20" t="s">
        <v>124</v>
      </c>
      <c r="B30" s="15">
        <f>+B26-B25</f>
        <v>-7241634599</v>
      </c>
      <c r="C30" s="15">
        <f t="shared" ref="C30:AE30" si="10">+C26-C25</f>
        <v>-142889914</v>
      </c>
      <c r="D30" s="15">
        <f t="shared" si="10"/>
        <v>-40676009</v>
      </c>
      <c r="E30" s="15">
        <f t="shared" si="10"/>
        <v>-62346529</v>
      </c>
      <c r="F30" s="15">
        <f t="shared" si="10"/>
        <v>-241006546</v>
      </c>
      <c r="G30" s="15">
        <f t="shared" si="10"/>
        <v>-115165635</v>
      </c>
      <c r="H30" s="15">
        <f t="shared" si="10"/>
        <v>-93520063</v>
      </c>
      <c r="I30" s="15">
        <f t="shared" si="10"/>
        <v>-4151255</v>
      </c>
      <c r="J30" s="15">
        <f t="shared" si="10"/>
        <v>-373167135</v>
      </c>
      <c r="K30" s="15">
        <f t="shared" si="10"/>
        <v>-623621606</v>
      </c>
      <c r="L30" s="15">
        <f t="shared" si="10"/>
        <v>-404378258</v>
      </c>
      <c r="M30" s="15">
        <f t="shared" si="10"/>
        <v>-256217456</v>
      </c>
      <c r="N30" s="15">
        <f t="shared" si="10"/>
        <v>-76367754</v>
      </c>
      <c r="O30" s="15">
        <f t="shared" si="10"/>
        <v>-191217331</v>
      </c>
      <c r="P30" s="15">
        <f t="shared" si="10"/>
        <v>-233185651</v>
      </c>
      <c r="Q30" s="15">
        <f t="shared" si="10"/>
        <v>-41964558</v>
      </c>
      <c r="R30" s="15">
        <f t="shared" si="10"/>
        <v>-126611467</v>
      </c>
      <c r="S30" s="15">
        <f t="shared" si="10"/>
        <v>-19380144</v>
      </c>
      <c r="T30" s="15">
        <f t="shared" si="10"/>
        <v>-32806303</v>
      </c>
      <c r="U30" s="15">
        <f t="shared" si="10"/>
        <v>-215183800</v>
      </c>
      <c r="V30" s="15">
        <f t="shared" si="10"/>
        <v>-166920585</v>
      </c>
      <c r="W30" s="15">
        <f t="shared" si="10"/>
        <v>-679972474</v>
      </c>
      <c r="X30" s="15">
        <f t="shared" si="10"/>
        <v>-144084357</v>
      </c>
      <c r="Y30" s="15">
        <f t="shared" si="10"/>
        <v>-279449746</v>
      </c>
      <c r="Z30" s="15">
        <f t="shared" si="10"/>
        <v>-386484317</v>
      </c>
      <c r="AA30" s="15">
        <f t="shared" si="10"/>
        <v>-47348055</v>
      </c>
      <c r="AB30" s="15">
        <f t="shared" si="10"/>
        <v>-60250742</v>
      </c>
      <c r="AC30" s="15">
        <f t="shared" si="10"/>
        <v>-51628580</v>
      </c>
      <c r="AD30" s="15">
        <f t="shared" si="10"/>
        <v>-75854413</v>
      </c>
      <c r="AE30" s="8">
        <f t="shared" si="10"/>
        <v>-8140889</v>
      </c>
    </row>
    <row r="31" spans="1:31" x14ac:dyDescent="0.25">
      <c r="A31" s="20" t="s">
        <v>125</v>
      </c>
      <c r="B31" s="17">
        <f>IF(B24=0,0,B26*100/B24)</f>
        <v>92.321042538914782</v>
      </c>
      <c r="C31" s="17">
        <f t="shared" ref="C31:AE31" si="11">IF(C24=0,0,C26*100/C24)</f>
        <v>96.47848438532094</v>
      </c>
      <c r="D31" s="17">
        <f t="shared" si="11"/>
        <v>96.477201738195944</v>
      </c>
      <c r="E31" s="17">
        <f t="shared" si="11"/>
        <v>92.638725041193581</v>
      </c>
      <c r="F31" s="17">
        <f t="shared" si="11"/>
        <v>82.124004863864201</v>
      </c>
      <c r="G31" s="17">
        <f t="shared" si="11"/>
        <v>95.872528198634157</v>
      </c>
      <c r="H31" s="17">
        <f t="shared" si="11"/>
        <v>93.545177560292814</v>
      </c>
      <c r="I31" s="17">
        <f t="shared" si="11"/>
        <v>104.95861978866633</v>
      </c>
      <c r="J31" s="17">
        <f t="shared" si="11"/>
        <v>93.532788508329688</v>
      </c>
      <c r="K31" s="17">
        <f t="shared" si="11"/>
        <v>82.842496196346289</v>
      </c>
      <c r="L31" s="17">
        <f t="shared" si="11"/>
        <v>78.81270855720652</v>
      </c>
      <c r="M31" s="17">
        <f t="shared" si="11"/>
        <v>107.21887655537658</v>
      </c>
      <c r="N31" s="17">
        <f t="shared" si="11"/>
        <v>79.539249859048965</v>
      </c>
      <c r="O31" s="17">
        <f t="shared" si="11"/>
        <v>85.614069692776752</v>
      </c>
      <c r="P31" s="17">
        <f t="shared" si="11"/>
        <v>89.451300342152123</v>
      </c>
      <c r="Q31" s="17">
        <f t="shared" si="11"/>
        <v>91.002413472582802</v>
      </c>
      <c r="R31" s="17">
        <f t="shared" si="11"/>
        <v>85.53064857423611</v>
      </c>
      <c r="S31" s="17">
        <f t="shared" si="11"/>
        <v>100.15953483151972</v>
      </c>
      <c r="T31" s="17">
        <f t="shared" si="11"/>
        <v>88.533288249922322</v>
      </c>
      <c r="U31" s="17">
        <f t="shared" si="11"/>
        <v>81.163188899433578</v>
      </c>
      <c r="V31" s="17">
        <f t="shared" si="11"/>
        <v>90.531874158118995</v>
      </c>
      <c r="W31" s="17">
        <f t="shared" si="11"/>
        <v>93.73204876764872</v>
      </c>
      <c r="X31" s="17">
        <f t="shared" si="11"/>
        <v>89.062666717233839</v>
      </c>
      <c r="Y31" s="17">
        <f t="shared" si="11"/>
        <v>80.202994343809095</v>
      </c>
      <c r="Z31" s="17">
        <f t="shared" si="11"/>
        <v>87.058640480898632</v>
      </c>
      <c r="AA31" s="17">
        <f t="shared" si="11"/>
        <v>81.901121096407621</v>
      </c>
      <c r="AB31" s="17">
        <f t="shared" si="11"/>
        <v>70.620651788858126</v>
      </c>
      <c r="AC31" s="17">
        <f t="shared" si="11"/>
        <v>73.749480064642455</v>
      </c>
      <c r="AD31" s="17">
        <f t="shared" si="11"/>
        <v>81.842748235547987</v>
      </c>
      <c r="AE31" s="10">
        <f t="shared" si="11"/>
        <v>98.476016428291871</v>
      </c>
    </row>
    <row r="32" spans="1:31" x14ac:dyDescent="0.25">
      <c r="A32" s="20" t="s">
        <v>126</v>
      </c>
      <c r="B32" s="17">
        <f>IF(B25=0,0,B26*100/B25)</f>
        <v>91.471813507361247</v>
      </c>
      <c r="C32" s="17">
        <f t="shared" ref="C32:AE32" si="12">IF(C25=0,0,C26*100/C25)</f>
        <v>81.970176900746068</v>
      </c>
      <c r="D32" s="17">
        <f t="shared" si="12"/>
        <v>93.356668349074198</v>
      </c>
      <c r="E32" s="17">
        <f t="shared" si="12"/>
        <v>91.861699686894525</v>
      </c>
      <c r="F32" s="17">
        <f t="shared" si="12"/>
        <v>88.704946931372135</v>
      </c>
      <c r="G32" s="17">
        <f t="shared" si="12"/>
        <v>93.585641648307359</v>
      </c>
      <c r="H32" s="17">
        <f t="shared" si="12"/>
        <v>86.198135955618838</v>
      </c>
      <c r="I32" s="17">
        <f t="shared" si="12"/>
        <v>99.64152983739956</v>
      </c>
      <c r="J32" s="17">
        <f t="shared" si="12"/>
        <v>91.67104726995133</v>
      </c>
      <c r="K32" s="17">
        <f t="shared" si="12"/>
        <v>81.800870874442211</v>
      </c>
      <c r="L32" s="17">
        <f t="shared" si="12"/>
        <v>79.44829868235054</v>
      </c>
      <c r="M32" s="17">
        <f t="shared" si="12"/>
        <v>84.137330266711572</v>
      </c>
      <c r="N32" s="17">
        <f t="shared" si="12"/>
        <v>86.122131703989396</v>
      </c>
      <c r="O32" s="17">
        <f t="shared" si="12"/>
        <v>81.32981156838089</v>
      </c>
      <c r="P32" s="17">
        <f t="shared" si="12"/>
        <v>90.093204811328746</v>
      </c>
      <c r="Q32" s="17">
        <f t="shared" si="12"/>
        <v>92.712239588658591</v>
      </c>
      <c r="R32" s="17">
        <f t="shared" si="12"/>
        <v>81.833985588903175</v>
      </c>
      <c r="S32" s="17">
        <f t="shared" si="12"/>
        <v>94.32562205740453</v>
      </c>
      <c r="T32" s="17">
        <f t="shared" si="12"/>
        <v>88.185131694229199</v>
      </c>
      <c r="U32" s="17">
        <f t="shared" si="12"/>
        <v>78.935795734940072</v>
      </c>
      <c r="V32" s="17">
        <f t="shared" si="12"/>
        <v>92.809260942604183</v>
      </c>
      <c r="W32" s="17">
        <f t="shared" si="12"/>
        <v>86.904895429797207</v>
      </c>
      <c r="X32" s="17">
        <f t="shared" si="12"/>
        <v>87.810761449061047</v>
      </c>
      <c r="Y32" s="17">
        <f t="shared" si="12"/>
        <v>78.259201722269253</v>
      </c>
      <c r="Z32" s="17">
        <f t="shared" si="12"/>
        <v>76.372507297407282</v>
      </c>
      <c r="AA32" s="17">
        <f t="shared" si="12"/>
        <v>91.97952368745527</v>
      </c>
      <c r="AB32" s="17">
        <f t="shared" si="12"/>
        <v>66.34878416163734</v>
      </c>
      <c r="AC32" s="17">
        <f t="shared" si="12"/>
        <v>67.423972967072388</v>
      </c>
      <c r="AD32" s="17">
        <f t="shared" si="12"/>
        <v>86.883719766642841</v>
      </c>
      <c r="AE32" s="10">
        <f t="shared" si="12"/>
        <v>93.867760139059797</v>
      </c>
    </row>
    <row r="33" spans="1:31" x14ac:dyDescent="0.25">
      <c r="A33" s="20" t="s">
        <v>111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6"/>
    </row>
    <row r="34" spans="1:31" x14ac:dyDescent="0.25">
      <c r="A34" s="2" t="s">
        <v>127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6"/>
    </row>
    <row r="35" spans="1:31" x14ac:dyDescent="0.25">
      <c r="A35" s="20" t="s">
        <v>128</v>
      </c>
      <c r="B35" s="16">
        <v>71195347854</v>
      </c>
      <c r="C35" s="16">
        <v>580110694</v>
      </c>
      <c r="D35" s="16">
        <v>514019873</v>
      </c>
      <c r="E35" s="16">
        <v>663114760</v>
      </c>
      <c r="F35" s="16">
        <v>1943258892</v>
      </c>
      <c r="G35" s="16">
        <v>1458809231</v>
      </c>
      <c r="H35" s="16">
        <v>609032140</v>
      </c>
      <c r="I35" s="16">
        <v>1019335308</v>
      </c>
      <c r="J35" s="16">
        <v>3677014677</v>
      </c>
      <c r="K35" s="16">
        <v>2741080854</v>
      </c>
      <c r="L35" s="16">
        <v>1797137157</v>
      </c>
      <c r="M35" s="16">
        <v>1131330009</v>
      </c>
      <c r="N35" s="16">
        <v>483177290</v>
      </c>
      <c r="O35" s="16">
        <v>884103200</v>
      </c>
      <c r="P35" s="16">
        <v>2112340281</v>
      </c>
      <c r="Q35" s="16">
        <v>544815621</v>
      </c>
      <c r="R35" s="16">
        <v>564229687</v>
      </c>
      <c r="S35" s="16">
        <v>306766993</v>
      </c>
      <c r="T35" s="16">
        <v>262857012</v>
      </c>
      <c r="U35" s="16">
        <v>805898083</v>
      </c>
      <c r="V35" s="16">
        <v>1976792813</v>
      </c>
      <c r="W35" s="16">
        <v>3907340809</v>
      </c>
      <c r="X35" s="16">
        <v>1083927400</v>
      </c>
      <c r="Y35" s="16">
        <v>1072309647</v>
      </c>
      <c r="Z35" s="16">
        <v>1262373859</v>
      </c>
      <c r="AA35" s="16">
        <v>554063088</v>
      </c>
      <c r="AB35" s="16">
        <v>124954120</v>
      </c>
      <c r="AC35" s="16">
        <v>124395897</v>
      </c>
      <c r="AD35" s="16">
        <v>551925154</v>
      </c>
      <c r="AE35" s="9">
        <v>124486205</v>
      </c>
    </row>
    <row r="36" spans="1:31" x14ac:dyDescent="0.25">
      <c r="A36" s="20" t="s">
        <v>129</v>
      </c>
      <c r="B36" s="16">
        <v>71355490886</v>
      </c>
      <c r="C36" s="16">
        <v>647223883</v>
      </c>
      <c r="D36" s="16">
        <v>538419142</v>
      </c>
      <c r="E36" s="16">
        <v>670391379</v>
      </c>
      <c r="F36" s="16">
        <v>1885325112</v>
      </c>
      <c r="G36" s="16">
        <v>1515384860</v>
      </c>
      <c r="H36" s="16">
        <v>665236090</v>
      </c>
      <c r="I36" s="16">
        <v>1056377248</v>
      </c>
      <c r="J36" s="16">
        <v>3738406736</v>
      </c>
      <c r="K36" s="16">
        <v>2831662033</v>
      </c>
      <c r="L36" s="16">
        <v>1752628018</v>
      </c>
      <c r="M36" s="16">
        <v>1390518326</v>
      </c>
      <c r="N36" s="16">
        <v>492373789</v>
      </c>
      <c r="O36" s="16">
        <v>905961797</v>
      </c>
      <c r="P36" s="16">
        <v>2095178529</v>
      </c>
      <c r="Q36" s="16">
        <v>541150093</v>
      </c>
      <c r="R36" s="16">
        <v>594082032</v>
      </c>
      <c r="S36" s="16">
        <v>311235823</v>
      </c>
      <c r="T36" s="16">
        <v>260483494</v>
      </c>
      <c r="U36" s="16">
        <v>839183376</v>
      </c>
      <c r="V36" s="16">
        <v>1925987337</v>
      </c>
      <c r="W36" s="16">
        <v>4028455676</v>
      </c>
      <c r="X36" s="16">
        <v>1097851700</v>
      </c>
      <c r="Y36" s="16">
        <v>1087378536</v>
      </c>
      <c r="Z36" s="16">
        <v>1498690036</v>
      </c>
      <c r="AA36" s="16">
        <v>518093818</v>
      </c>
      <c r="AB36" s="16">
        <v>136174172</v>
      </c>
      <c r="AC36" s="16">
        <v>135095383</v>
      </c>
      <c r="AD36" s="16">
        <v>517192953</v>
      </c>
      <c r="AE36" s="9">
        <v>127801936</v>
      </c>
    </row>
    <row r="37" spans="1:31" x14ac:dyDescent="0.25">
      <c r="A37" s="20" t="s">
        <v>130</v>
      </c>
      <c r="B37" s="16">
        <v>66137056336</v>
      </c>
      <c r="C37" s="16">
        <v>509026724</v>
      </c>
      <c r="D37" s="16">
        <v>493951263</v>
      </c>
      <c r="E37" s="16">
        <v>610977583</v>
      </c>
      <c r="F37" s="16">
        <v>1706036864</v>
      </c>
      <c r="G37" s="16">
        <v>1415315737</v>
      </c>
      <c r="H37" s="16">
        <v>574205367</v>
      </c>
      <c r="I37" s="16">
        <v>1056599146</v>
      </c>
      <c r="J37" s="16">
        <v>3411375652</v>
      </c>
      <c r="K37" s="16">
        <v>2366556063</v>
      </c>
      <c r="L37" s="16">
        <v>1419824876</v>
      </c>
      <c r="M37" s="16">
        <v>1216778756</v>
      </c>
      <c r="N37" s="16">
        <v>432976263</v>
      </c>
      <c r="O37" s="16">
        <v>764871523</v>
      </c>
      <c r="P37" s="16">
        <v>1891159277</v>
      </c>
      <c r="Q37" s="16">
        <v>500727544</v>
      </c>
      <c r="R37" s="16">
        <v>508072151</v>
      </c>
      <c r="S37" s="16">
        <v>297164641</v>
      </c>
      <c r="T37" s="16">
        <v>227018890</v>
      </c>
      <c r="U37" s="16">
        <v>658564035</v>
      </c>
      <c r="V37" s="16">
        <v>1673316772</v>
      </c>
      <c r="W37" s="16">
        <v>3462986792</v>
      </c>
      <c r="X37" s="16">
        <v>913134365</v>
      </c>
      <c r="Y37" s="16">
        <v>844485940</v>
      </c>
      <c r="Z37" s="16">
        <v>1107234675</v>
      </c>
      <c r="AA37" s="16">
        <v>490212412</v>
      </c>
      <c r="AB37" s="16">
        <v>78146795</v>
      </c>
      <c r="AC37" s="16">
        <v>91583225</v>
      </c>
      <c r="AD37" s="16">
        <v>442329571</v>
      </c>
      <c r="AE37" s="9">
        <v>122552382</v>
      </c>
    </row>
    <row r="38" spans="1:31" x14ac:dyDescent="0.25">
      <c r="A38" s="20" t="s">
        <v>111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6"/>
    </row>
    <row r="39" spans="1:31" x14ac:dyDescent="0.25">
      <c r="A39" s="20" t="s">
        <v>131</v>
      </c>
      <c r="B39" s="15">
        <f>+B36-B35</f>
        <v>160143032</v>
      </c>
      <c r="C39" s="15">
        <f t="shared" ref="C39:AE39" si="13">+C36-C35</f>
        <v>67113189</v>
      </c>
      <c r="D39" s="15">
        <f t="shared" si="13"/>
        <v>24399269</v>
      </c>
      <c r="E39" s="15">
        <f t="shared" si="13"/>
        <v>7276619</v>
      </c>
      <c r="F39" s="15">
        <f t="shared" si="13"/>
        <v>-57933780</v>
      </c>
      <c r="G39" s="15">
        <f t="shared" si="13"/>
        <v>56575629</v>
      </c>
      <c r="H39" s="15">
        <f t="shared" si="13"/>
        <v>56203950</v>
      </c>
      <c r="I39" s="15">
        <f t="shared" si="13"/>
        <v>37041940</v>
      </c>
      <c r="J39" s="15">
        <f t="shared" si="13"/>
        <v>61392059</v>
      </c>
      <c r="K39" s="15">
        <f t="shared" si="13"/>
        <v>90581179</v>
      </c>
      <c r="L39" s="15">
        <f t="shared" si="13"/>
        <v>-44509139</v>
      </c>
      <c r="M39" s="15">
        <f t="shared" si="13"/>
        <v>259188317</v>
      </c>
      <c r="N39" s="15">
        <f t="shared" si="13"/>
        <v>9196499</v>
      </c>
      <c r="O39" s="15">
        <f t="shared" si="13"/>
        <v>21858597</v>
      </c>
      <c r="P39" s="15">
        <f t="shared" si="13"/>
        <v>-17161752</v>
      </c>
      <c r="Q39" s="15">
        <f t="shared" si="13"/>
        <v>-3665528</v>
      </c>
      <c r="R39" s="15">
        <f t="shared" si="13"/>
        <v>29852345</v>
      </c>
      <c r="S39" s="15">
        <f t="shared" si="13"/>
        <v>4468830</v>
      </c>
      <c r="T39" s="15">
        <f t="shared" si="13"/>
        <v>-2373518</v>
      </c>
      <c r="U39" s="15">
        <f t="shared" si="13"/>
        <v>33285293</v>
      </c>
      <c r="V39" s="15">
        <f t="shared" si="13"/>
        <v>-50805476</v>
      </c>
      <c r="W39" s="15">
        <f t="shared" si="13"/>
        <v>121114867</v>
      </c>
      <c r="X39" s="15">
        <f t="shared" si="13"/>
        <v>13924300</v>
      </c>
      <c r="Y39" s="15">
        <f t="shared" si="13"/>
        <v>15068889</v>
      </c>
      <c r="Z39" s="15">
        <f t="shared" si="13"/>
        <v>236316177</v>
      </c>
      <c r="AA39" s="15">
        <f t="shared" si="13"/>
        <v>-35969270</v>
      </c>
      <c r="AB39" s="15">
        <f t="shared" si="13"/>
        <v>11220052</v>
      </c>
      <c r="AC39" s="15">
        <f t="shared" si="13"/>
        <v>10699486</v>
      </c>
      <c r="AD39" s="15">
        <f t="shared" si="13"/>
        <v>-34732201</v>
      </c>
      <c r="AE39" s="8">
        <f t="shared" si="13"/>
        <v>3315731</v>
      </c>
    </row>
    <row r="40" spans="1:31" x14ac:dyDescent="0.25">
      <c r="A40" s="20" t="s">
        <v>123</v>
      </c>
      <c r="B40" s="15">
        <f>+B37-B35</f>
        <v>-5058291518</v>
      </c>
      <c r="C40" s="15">
        <f t="shared" ref="C40:AE40" si="14">+C37-C35</f>
        <v>-71083970</v>
      </c>
      <c r="D40" s="15">
        <f t="shared" si="14"/>
        <v>-20068610</v>
      </c>
      <c r="E40" s="15">
        <f t="shared" si="14"/>
        <v>-52137177</v>
      </c>
      <c r="F40" s="15">
        <f t="shared" si="14"/>
        <v>-237222028</v>
      </c>
      <c r="G40" s="15">
        <f t="shared" si="14"/>
        <v>-43493494</v>
      </c>
      <c r="H40" s="15">
        <f t="shared" si="14"/>
        <v>-34826773</v>
      </c>
      <c r="I40" s="15">
        <f t="shared" si="14"/>
        <v>37263838</v>
      </c>
      <c r="J40" s="15">
        <f t="shared" si="14"/>
        <v>-265639025</v>
      </c>
      <c r="K40" s="15">
        <f t="shared" si="14"/>
        <v>-374524791</v>
      </c>
      <c r="L40" s="15">
        <f t="shared" si="14"/>
        <v>-377312281</v>
      </c>
      <c r="M40" s="15">
        <f t="shared" si="14"/>
        <v>85448747</v>
      </c>
      <c r="N40" s="15">
        <f t="shared" si="14"/>
        <v>-50201027</v>
      </c>
      <c r="O40" s="15">
        <f t="shared" si="14"/>
        <v>-119231677</v>
      </c>
      <c r="P40" s="15">
        <f t="shared" si="14"/>
        <v>-221181004</v>
      </c>
      <c r="Q40" s="15">
        <f t="shared" si="14"/>
        <v>-44088077</v>
      </c>
      <c r="R40" s="15">
        <f t="shared" si="14"/>
        <v>-56157536</v>
      </c>
      <c r="S40" s="15">
        <f t="shared" si="14"/>
        <v>-9602352</v>
      </c>
      <c r="T40" s="15">
        <f t="shared" si="14"/>
        <v>-35838122</v>
      </c>
      <c r="U40" s="15">
        <f t="shared" si="14"/>
        <v>-147334048</v>
      </c>
      <c r="V40" s="15">
        <f t="shared" si="14"/>
        <v>-303476041</v>
      </c>
      <c r="W40" s="15">
        <f t="shared" si="14"/>
        <v>-444354017</v>
      </c>
      <c r="X40" s="15">
        <f t="shared" si="14"/>
        <v>-170793035</v>
      </c>
      <c r="Y40" s="15">
        <f t="shared" si="14"/>
        <v>-227823707</v>
      </c>
      <c r="Z40" s="15">
        <f t="shared" si="14"/>
        <v>-155139184</v>
      </c>
      <c r="AA40" s="15">
        <f t="shared" si="14"/>
        <v>-63850676</v>
      </c>
      <c r="AB40" s="15">
        <f t="shared" si="14"/>
        <v>-46807325</v>
      </c>
      <c r="AC40" s="15">
        <f t="shared" si="14"/>
        <v>-32812672</v>
      </c>
      <c r="AD40" s="15">
        <f t="shared" si="14"/>
        <v>-109595583</v>
      </c>
      <c r="AE40" s="8">
        <f t="shared" si="14"/>
        <v>-1933823</v>
      </c>
    </row>
    <row r="41" spans="1:31" x14ac:dyDescent="0.25">
      <c r="A41" s="20" t="s">
        <v>124</v>
      </c>
      <c r="B41" s="15">
        <f>+B37-B36</f>
        <v>-5218434550</v>
      </c>
      <c r="C41" s="15">
        <f t="shared" ref="C41:AE41" si="15">+C37-C36</f>
        <v>-138197159</v>
      </c>
      <c r="D41" s="15">
        <f t="shared" si="15"/>
        <v>-44467879</v>
      </c>
      <c r="E41" s="15">
        <f t="shared" si="15"/>
        <v>-59413796</v>
      </c>
      <c r="F41" s="15">
        <f t="shared" si="15"/>
        <v>-179288248</v>
      </c>
      <c r="G41" s="15">
        <f t="shared" si="15"/>
        <v>-100069123</v>
      </c>
      <c r="H41" s="15">
        <f t="shared" si="15"/>
        <v>-91030723</v>
      </c>
      <c r="I41" s="15">
        <f t="shared" si="15"/>
        <v>221898</v>
      </c>
      <c r="J41" s="15">
        <f t="shared" si="15"/>
        <v>-327031084</v>
      </c>
      <c r="K41" s="15">
        <f t="shared" si="15"/>
        <v>-465105970</v>
      </c>
      <c r="L41" s="15">
        <f t="shared" si="15"/>
        <v>-332803142</v>
      </c>
      <c r="M41" s="15">
        <f t="shared" si="15"/>
        <v>-173739570</v>
      </c>
      <c r="N41" s="15">
        <f t="shared" si="15"/>
        <v>-59397526</v>
      </c>
      <c r="O41" s="15">
        <f t="shared" si="15"/>
        <v>-141090274</v>
      </c>
      <c r="P41" s="15">
        <f t="shared" si="15"/>
        <v>-204019252</v>
      </c>
      <c r="Q41" s="15">
        <f t="shared" si="15"/>
        <v>-40422549</v>
      </c>
      <c r="R41" s="15">
        <f t="shared" si="15"/>
        <v>-86009881</v>
      </c>
      <c r="S41" s="15">
        <f t="shared" si="15"/>
        <v>-14071182</v>
      </c>
      <c r="T41" s="15">
        <f t="shared" si="15"/>
        <v>-33464604</v>
      </c>
      <c r="U41" s="15">
        <f t="shared" si="15"/>
        <v>-180619341</v>
      </c>
      <c r="V41" s="15">
        <f t="shared" si="15"/>
        <v>-252670565</v>
      </c>
      <c r="W41" s="15">
        <f t="shared" si="15"/>
        <v>-565468884</v>
      </c>
      <c r="X41" s="15">
        <f t="shared" si="15"/>
        <v>-184717335</v>
      </c>
      <c r="Y41" s="15">
        <f t="shared" si="15"/>
        <v>-242892596</v>
      </c>
      <c r="Z41" s="15">
        <f t="shared" si="15"/>
        <v>-391455361</v>
      </c>
      <c r="AA41" s="15">
        <f t="shared" si="15"/>
        <v>-27881406</v>
      </c>
      <c r="AB41" s="15">
        <f t="shared" si="15"/>
        <v>-58027377</v>
      </c>
      <c r="AC41" s="15">
        <f t="shared" si="15"/>
        <v>-43512158</v>
      </c>
      <c r="AD41" s="15">
        <f t="shared" si="15"/>
        <v>-74863382</v>
      </c>
      <c r="AE41" s="8">
        <f t="shared" si="15"/>
        <v>-5249554</v>
      </c>
    </row>
    <row r="42" spans="1:31" x14ac:dyDescent="0.25">
      <c r="A42" s="20" t="s">
        <v>125</v>
      </c>
      <c r="B42" s="17">
        <f>IF(B35=0,0,B37*100/B35)</f>
        <v>92.895193758484027</v>
      </c>
      <c r="C42" s="17">
        <f t="shared" ref="C42:AE42" si="16">IF(C35=0,0,C37*100/C35)</f>
        <v>87.746481708540955</v>
      </c>
      <c r="D42" s="17">
        <f t="shared" si="16"/>
        <v>96.095752118906887</v>
      </c>
      <c r="E42" s="17">
        <f t="shared" si="16"/>
        <v>92.137533328318611</v>
      </c>
      <c r="F42" s="17">
        <f t="shared" si="16"/>
        <v>87.792566961788026</v>
      </c>
      <c r="G42" s="17">
        <f t="shared" si="16"/>
        <v>97.018561915036301</v>
      </c>
      <c r="H42" s="17">
        <f t="shared" si="16"/>
        <v>94.281619850144523</v>
      </c>
      <c r="I42" s="17">
        <f t="shared" si="16"/>
        <v>103.65569971995907</v>
      </c>
      <c r="J42" s="17">
        <f t="shared" si="16"/>
        <v>92.775687661471906</v>
      </c>
      <c r="K42" s="17">
        <f t="shared" si="16"/>
        <v>86.336601838889067</v>
      </c>
      <c r="L42" s="17">
        <f t="shared" si="16"/>
        <v>79.004814433314834</v>
      </c>
      <c r="M42" s="17">
        <f t="shared" si="16"/>
        <v>107.55294620669785</v>
      </c>
      <c r="N42" s="17">
        <f t="shared" si="16"/>
        <v>89.610226300164072</v>
      </c>
      <c r="O42" s="17">
        <f t="shared" si="16"/>
        <v>86.513828136805742</v>
      </c>
      <c r="P42" s="17">
        <f t="shared" si="16"/>
        <v>89.529101632465625</v>
      </c>
      <c r="Q42" s="17">
        <f t="shared" si="16"/>
        <v>91.907706882729045</v>
      </c>
      <c r="R42" s="17">
        <f t="shared" si="16"/>
        <v>90.047043377212447</v>
      </c>
      <c r="S42" s="17">
        <f t="shared" si="16"/>
        <v>96.86982230190587</v>
      </c>
      <c r="T42" s="17">
        <f t="shared" si="16"/>
        <v>86.365925060427912</v>
      </c>
      <c r="U42" s="17">
        <f t="shared" si="16"/>
        <v>81.718029722624365</v>
      </c>
      <c r="V42" s="17">
        <f t="shared" si="16"/>
        <v>84.648060282076713</v>
      </c>
      <c r="W42" s="17">
        <f t="shared" si="16"/>
        <v>88.627712843054439</v>
      </c>
      <c r="X42" s="17">
        <f t="shared" si="16"/>
        <v>84.243129659790867</v>
      </c>
      <c r="Y42" s="17">
        <f t="shared" si="16"/>
        <v>78.753925450789126</v>
      </c>
      <c r="Z42" s="17">
        <f t="shared" si="16"/>
        <v>87.710519915004042</v>
      </c>
      <c r="AA42" s="17">
        <f t="shared" si="16"/>
        <v>88.475919550879738</v>
      </c>
      <c r="AB42" s="17">
        <f t="shared" si="16"/>
        <v>62.540390825048426</v>
      </c>
      <c r="AC42" s="17">
        <f t="shared" si="16"/>
        <v>73.622384024450582</v>
      </c>
      <c r="AD42" s="17">
        <f t="shared" si="16"/>
        <v>80.143035300036345</v>
      </c>
      <c r="AE42" s="10">
        <f t="shared" si="16"/>
        <v>98.446556387512985</v>
      </c>
    </row>
    <row r="43" spans="1:31" x14ac:dyDescent="0.25">
      <c r="A43" s="20" t="s">
        <v>126</v>
      </c>
      <c r="B43" s="17">
        <f>IF(B36=0,0,B37*100/B36)</f>
        <v>92.686709200365314</v>
      </c>
      <c r="C43" s="17">
        <f t="shared" ref="C43:AE43" si="17">IF(C36=0,0,C37*100/C36)</f>
        <v>78.647704043393588</v>
      </c>
      <c r="D43" s="17">
        <f t="shared" si="17"/>
        <v>91.741029333611621</v>
      </c>
      <c r="E43" s="17">
        <f t="shared" si="17"/>
        <v>91.137446294636788</v>
      </c>
      <c r="F43" s="17">
        <f t="shared" si="17"/>
        <v>90.490327272530379</v>
      </c>
      <c r="G43" s="17">
        <f t="shared" si="17"/>
        <v>93.396454878135714</v>
      </c>
      <c r="H43" s="17">
        <f t="shared" si="17"/>
        <v>86.316027592549887</v>
      </c>
      <c r="I43" s="17">
        <f t="shared" si="17"/>
        <v>100.02100556410318</v>
      </c>
      <c r="J43" s="17">
        <f t="shared" si="17"/>
        <v>91.252126718830098</v>
      </c>
      <c r="K43" s="17">
        <f t="shared" si="17"/>
        <v>83.574806435948702</v>
      </c>
      <c r="L43" s="17">
        <f t="shared" si="17"/>
        <v>81.011193557217226</v>
      </c>
      <c r="M43" s="17">
        <f t="shared" si="17"/>
        <v>87.505409547547373</v>
      </c>
      <c r="N43" s="17">
        <f t="shared" si="17"/>
        <v>87.936497163946314</v>
      </c>
      <c r="O43" s="17">
        <f t="shared" si="17"/>
        <v>84.426465391012513</v>
      </c>
      <c r="P43" s="17">
        <f t="shared" si="17"/>
        <v>90.262440685788448</v>
      </c>
      <c r="Q43" s="17">
        <f t="shared" si="17"/>
        <v>92.530251861196675</v>
      </c>
      <c r="R43" s="17">
        <f t="shared" si="17"/>
        <v>85.522221449713868</v>
      </c>
      <c r="S43" s="17">
        <f t="shared" si="17"/>
        <v>95.478932384978066</v>
      </c>
      <c r="T43" s="17">
        <f t="shared" si="17"/>
        <v>87.152888850607937</v>
      </c>
      <c r="U43" s="17">
        <f t="shared" si="17"/>
        <v>78.476773233887315</v>
      </c>
      <c r="V43" s="17">
        <f t="shared" si="17"/>
        <v>86.880985137027409</v>
      </c>
      <c r="W43" s="17">
        <f t="shared" si="17"/>
        <v>85.963135020478248</v>
      </c>
      <c r="X43" s="17">
        <f t="shared" si="17"/>
        <v>83.174655101413066</v>
      </c>
      <c r="Y43" s="17">
        <f t="shared" si="17"/>
        <v>77.662553751198928</v>
      </c>
      <c r="Z43" s="17">
        <f t="shared" si="17"/>
        <v>73.88016523785042</v>
      </c>
      <c r="AA43" s="17">
        <f t="shared" si="17"/>
        <v>94.618463870572569</v>
      </c>
      <c r="AB43" s="17">
        <f t="shared" si="17"/>
        <v>57.387384004067968</v>
      </c>
      <c r="AC43" s="17">
        <f t="shared" si="17"/>
        <v>67.791528449199475</v>
      </c>
      <c r="AD43" s="17">
        <f t="shared" si="17"/>
        <v>85.525057608431879</v>
      </c>
      <c r="AE43" s="10">
        <f t="shared" si="17"/>
        <v>95.892429986350123</v>
      </c>
    </row>
    <row r="44" spans="1:31" x14ac:dyDescent="0.25">
      <c r="A44" s="20" t="s">
        <v>111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6"/>
    </row>
    <row r="45" spans="1:31" x14ac:dyDescent="0.25">
      <c r="A45" s="2" t="s">
        <v>132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6"/>
    </row>
    <row r="46" spans="1:31" x14ac:dyDescent="0.25">
      <c r="A46" s="20" t="s">
        <v>128</v>
      </c>
      <c r="B46" s="16">
        <v>21201218136</v>
      </c>
      <c r="C46" s="16">
        <v>212933966</v>
      </c>
      <c r="D46" s="16">
        <v>171463738</v>
      </c>
      <c r="E46" s="16">
        <v>222077000</v>
      </c>
      <c r="F46" s="16">
        <v>620393021</v>
      </c>
      <c r="G46" s="16">
        <v>381418232</v>
      </c>
      <c r="H46" s="16">
        <v>295621902</v>
      </c>
      <c r="I46" s="16">
        <v>322588851</v>
      </c>
      <c r="J46" s="16">
        <v>1005222227</v>
      </c>
      <c r="K46" s="16">
        <v>754228312</v>
      </c>
      <c r="L46" s="16">
        <v>490898273</v>
      </c>
      <c r="M46" s="16">
        <v>324587611</v>
      </c>
      <c r="N46" s="16">
        <v>270727290</v>
      </c>
      <c r="O46" s="16">
        <v>330838490</v>
      </c>
      <c r="P46" s="16">
        <v>632851227</v>
      </c>
      <c r="Q46" s="16">
        <v>205906913</v>
      </c>
      <c r="R46" s="16">
        <v>166276172</v>
      </c>
      <c r="S46" s="16">
        <v>180199959</v>
      </c>
      <c r="T46" s="16">
        <v>101357915</v>
      </c>
      <c r="U46" s="16">
        <v>279817886</v>
      </c>
      <c r="V46" s="16">
        <v>500201664</v>
      </c>
      <c r="W46" s="16">
        <v>899228532</v>
      </c>
      <c r="X46" s="16">
        <v>387963800</v>
      </c>
      <c r="Y46" s="16">
        <v>401667010</v>
      </c>
      <c r="Z46" s="16">
        <v>386603538</v>
      </c>
      <c r="AA46" s="16">
        <v>334630307</v>
      </c>
      <c r="AB46" s="16">
        <v>41450050</v>
      </c>
      <c r="AC46" s="16">
        <v>50116404</v>
      </c>
      <c r="AD46" s="16">
        <v>158467222</v>
      </c>
      <c r="AE46" s="9">
        <v>72813394</v>
      </c>
    </row>
    <row r="47" spans="1:31" x14ac:dyDescent="0.25">
      <c r="A47" s="20" t="s">
        <v>129</v>
      </c>
      <c r="B47" s="16">
        <v>21130376233</v>
      </c>
      <c r="C47" s="16">
        <v>209102548</v>
      </c>
      <c r="D47" s="16">
        <v>167203391</v>
      </c>
      <c r="E47" s="16">
        <v>220739079</v>
      </c>
      <c r="F47" s="16">
        <v>618411533</v>
      </c>
      <c r="G47" s="16">
        <v>388694101</v>
      </c>
      <c r="H47" s="16">
        <v>274120755</v>
      </c>
      <c r="I47" s="16">
        <v>321604404</v>
      </c>
      <c r="J47" s="16">
        <v>997453153</v>
      </c>
      <c r="K47" s="16">
        <v>754228312</v>
      </c>
      <c r="L47" s="16">
        <v>488329802</v>
      </c>
      <c r="M47" s="16">
        <v>330712708</v>
      </c>
      <c r="N47" s="16">
        <v>290890248</v>
      </c>
      <c r="O47" s="16">
        <v>328713191</v>
      </c>
      <c r="P47" s="16">
        <v>608918095</v>
      </c>
      <c r="Q47" s="16">
        <v>215492736</v>
      </c>
      <c r="R47" s="16">
        <v>163116428</v>
      </c>
      <c r="S47" s="16">
        <v>179163858</v>
      </c>
      <c r="T47" s="16">
        <v>100922194</v>
      </c>
      <c r="U47" s="16">
        <v>279427412</v>
      </c>
      <c r="V47" s="16">
        <v>500435503</v>
      </c>
      <c r="W47" s="16">
        <v>894773500</v>
      </c>
      <c r="X47" s="16">
        <v>367313680</v>
      </c>
      <c r="Y47" s="16">
        <v>401251780</v>
      </c>
      <c r="Z47" s="16">
        <v>390078627</v>
      </c>
      <c r="AA47" s="16">
        <v>326281202</v>
      </c>
      <c r="AB47" s="16">
        <v>43249307</v>
      </c>
      <c r="AC47" s="16">
        <v>49904885</v>
      </c>
      <c r="AD47" s="16">
        <v>151444138</v>
      </c>
      <c r="AE47" s="9">
        <v>74356437</v>
      </c>
    </row>
    <row r="48" spans="1:31" x14ac:dyDescent="0.25">
      <c r="A48" s="20" t="s">
        <v>130</v>
      </c>
      <c r="B48" s="16">
        <v>19890717083</v>
      </c>
      <c r="C48" s="16">
        <v>199238768</v>
      </c>
      <c r="D48" s="16">
        <v>160485732</v>
      </c>
      <c r="E48" s="16">
        <v>209139294</v>
      </c>
      <c r="F48" s="16">
        <v>582384545</v>
      </c>
      <c r="G48" s="16">
        <v>356519109</v>
      </c>
      <c r="H48" s="16">
        <v>265350752</v>
      </c>
      <c r="I48" s="16">
        <v>304808282</v>
      </c>
      <c r="J48" s="16">
        <v>892766656</v>
      </c>
      <c r="K48" s="16">
        <v>715552524</v>
      </c>
      <c r="L48" s="16">
        <v>438541317</v>
      </c>
      <c r="M48" s="16">
        <v>326803331</v>
      </c>
      <c r="N48" s="16">
        <v>277333799</v>
      </c>
      <c r="O48" s="16">
        <v>303654623</v>
      </c>
      <c r="P48" s="16">
        <v>583528573</v>
      </c>
      <c r="Q48" s="16">
        <v>203170019</v>
      </c>
      <c r="R48" s="16">
        <v>147568608</v>
      </c>
      <c r="S48" s="16">
        <v>177555707</v>
      </c>
      <c r="T48" s="16">
        <v>108075715</v>
      </c>
      <c r="U48" s="16">
        <v>252814952</v>
      </c>
      <c r="V48" s="16">
        <v>464920025</v>
      </c>
      <c r="W48" s="16">
        <v>820303071</v>
      </c>
      <c r="X48" s="16">
        <v>342323907</v>
      </c>
      <c r="Y48" s="16">
        <v>323933815</v>
      </c>
      <c r="Z48" s="16">
        <v>344198147</v>
      </c>
      <c r="AA48" s="16">
        <v>320168574</v>
      </c>
      <c r="AB48" s="16">
        <v>36014118</v>
      </c>
      <c r="AC48" s="16">
        <v>40364487</v>
      </c>
      <c r="AD48" s="16">
        <v>141027418</v>
      </c>
      <c r="AE48" s="9">
        <v>79542069</v>
      </c>
    </row>
    <row r="49" spans="1:31" x14ac:dyDescent="0.25">
      <c r="A49" s="20" t="s">
        <v>111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6"/>
    </row>
    <row r="50" spans="1:31" x14ac:dyDescent="0.25">
      <c r="A50" s="20" t="s">
        <v>133</v>
      </c>
      <c r="B50" s="15">
        <f>+B47-B46</f>
        <v>-70841903</v>
      </c>
      <c r="C50" s="15">
        <f t="shared" ref="C50:AE50" si="18">+C47-C46</f>
        <v>-3831418</v>
      </c>
      <c r="D50" s="15">
        <f t="shared" si="18"/>
        <v>-4260347</v>
      </c>
      <c r="E50" s="15">
        <f t="shared" si="18"/>
        <v>-1337921</v>
      </c>
      <c r="F50" s="15">
        <f t="shared" si="18"/>
        <v>-1981488</v>
      </c>
      <c r="G50" s="15">
        <f t="shared" si="18"/>
        <v>7275869</v>
      </c>
      <c r="H50" s="15">
        <f t="shared" si="18"/>
        <v>-21501147</v>
      </c>
      <c r="I50" s="15">
        <f t="shared" si="18"/>
        <v>-984447</v>
      </c>
      <c r="J50" s="15">
        <f t="shared" si="18"/>
        <v>-7769074</v>
      </c>
      <c r="K50" s="15">
        <f t="shared" si="18"/>
        <v>0</v>
      </c>
      <c r="L50" s="15">
        <f t="shared" si="18"/>
        <v>-2568471</v>
      </c>
      <c r="M50" s="15">
        <f t="shared" si="18"/>
        <v>6125097</v>
      </c>
      <c r="N50" s="15">
        <f t="shared" si="18"/>
        <v>20162958</v>
      </c>
      <c r="O50" s="15">
        <f t="shared" si="18"/>
        <v>-2125299</v>
      </c>
      <c r="P50" s="15">
        <f t="shared" si="18"/>
        <v>-23933132</v>
      </c>
      <c r="Q50" s="15">
        <f t="shared" si="18"/>
        <v>9585823</v>
      </c>
      <c r="R50" s="15">
        <f t="shared" si="18"/>
        <v>-3159744</v>
      </c>
      <c r="S50" s="15">
        <f t="shared" si="18"/>
        <v>-1036101</v>
      </c>
      <c r="T50" s="15">
        <f t="shared" si="18"/>
        <v>-435721</v>
      </c>
      <c r="U50" s="15">
        <f t="shared" si="18"/>
        <v>-390474</v>
      </c>
      <c r="V50" s="15">
        <f t="shared" si="18"/>
        <v>233839</v>
      </c>
      <c r="W50" s="15">
        <f t="shared" si="18"/>
        <v>-4455032</v>
      </c>
      <c r="X50" s="15">
        <f t="shared" si="18"/>
        <v>-20650120</v>
      </c>
      <c r="Y50" s="15">
        <f t="shared" si="18"/>
        <v>-415230</v>
      </c>
      <c r="Z50" s="15">
        <f t="shared" si="18"/>
        <v>3475089</v>
      </c>
      <c r="AA50" s="15">
        <f t="shared" si="18"/>
        <v>-8349105</v>
      </c>
      <c r="AB50" s="15">
        <f t="shared" si="18"/>
        <v>1799257</v>
      </c>
      <c r="AC50" s="15">
        <f t="shared" si="18"/>
        <v>-211519</v>
      </c>
      <c r="AD50" s="15">
        <f t="shared" si="18"/>
        <v>-7023084</v>
      </c>
      <c r="AE50" s="8">
        <f t="shared" si="18"/>
        <v>1543043</v>
      </c>
    </row>
    <row r="51" spans="1:31" x14ac:dyDescent="0.25">
      <c r="A51" s="20" t="s">
        <v>123</v>
      </c>
      <c r="B51" s="15">
        <f>+B48-B46</f>
        <v>-1310501053</v>
      </c>
      <c r="C51" s="15">
        <f t="shared" ref="C51:AE51" si="19">+C48-C46</f>
        <v>-13695198</v>
      </c>
      <c r="D51" s="15">
        <f t="shared" si="19"/>
        <v>-10978006</v>
      </c>
      <c r="E51" s="15">
        <f t="shared" si="19"/>
        <v>-12937706</v>
      </c>
      <c r="F51" s="15">
        <f t="shared" si="19"/>
        <v>-38008476</v>
      </c>
      <c r="G51" s="15">
        <f t="shared" si="19"/>
        <v>-24899123</v>
      </c>
      <c r="H51" s="15">
        <f t="shared" si="19"/>
        <v>-30271150</v>
      </c>
      <c r="I51" s="15">
        <f t="shared" si="19"/>
        <v>-17780569</v>
      </c>
      <c r="J51" s="15">
        <f t="shared" si="19"/>
        <v>-112455571</v>
      </c>
      <c r="K51" s="15">
        <f t="shared" si="19"/>
        <v>-38675788</v>
      </c>
      <c r="L51" s="15">
        <f t="shared" si="19"/>
        <v>-52356956</v>
      </c>
      <c r="M51" s="15">
        <f t="shared" si="19"/>
        <v>2215720</v>
      </c>
      <c r="N51" s="15">
        <f t="shared" si="19"/>
        <v>6606509</v>
      </c>
      <c r="O51" s="15">
        <f t="shared" si="19"/>
        <v>-27183867</v>
      </c>
      <c r="P51" s="15">
        <f t="shared" si="19"/>
        <v>-49322654</v>
      </c>
      <c r="Q51" s="15">
        <f t="shared" si="19"/>
        <v>-2736894</v>
      </c>
      <c r="R51" s="15">
        <f t="shared" si="19"/>
        <v>-18707564</v>
      </c>
      <c r="S51" s="15">
        <f t="shared" si="19"/>
        <v>-2644252</v>
      </c>
      <c r="T51" s="15">
        <f t="shared" si="19"/>
        <v>6717800</v>
      </c>
      <c r="U51" s="15">
        <f t="shared" si="19"/>
        <v>-27002934</v>
      </c>
      <c r="V51" s="15">
        <f t="shared" si="19"/>
        <v>-35281639</v>
      </c>
      <c r="W51" s="15">
        <f t="shared" si="19"/>
        <v>-78925461</v>
      </c>
      <c r="X51" s="15">
        <f t="shared" si="19"/>
        <v>-45639893</v>
      </c>
      <c r="Y51" s="15">
        <f t="shared" si="19"/>
        <v>-77733195</v>
      </c>
      <c r="Z51" s="15">
        <f t="shared" si="19"/>
        <v>-42405391</v>
      </c>
      <c r="AA51" s="15">
        <f t="shared" si="19"/>
        <v>-14461733</v>
      </c>
      <c r="AB51" s="15">
        <f t="shared" si="19"/>
        <v>-5435932</v>
      </c>
      <c r="AC51" s="15">
        <f t="shared" si="19"/>
        <v>-9751917</v>
      </c>
      <c r="AD51" s="15">
        <f t="shared" si="19"/>
        <v>-17439804</v>
      </c>
      <c r="AE51" s="8">
        <f t="shared" si="19"/>
        <v>6728675</v>
      </c>
    </row>
    <row r="52" spans="1:31" x14ac:dyDescent="0.25">
      <c r="A52" s="20" t="s">
        <v>124</v>
      </c>
      <c r="B52" s="15">
        <f>+B48-B47</f>
        <v>-1239659150</v>
      </c>
      <c r="C52" s="15">
        <f t="shared" ref="C52:AE52" si="20">+C48-C47</f>
        <v>-9863780</v>
      </c>
      <c r="D52" s="15">
        <f t="shared" si="20"/>
        <v>-6717659</v>
      </c>
      <c r="E52" s="15">
        <f t="shared" si="20"/>
        <v>-11599785</v>
      </c>
      <c r="F52" s="15">
        <f t="shared" si="20"/>
        <v>-36026988</v>
      </c>
      <c r="G52" s="15">
        <f t="shared" si="20"/>
        <v>-32174992</v>
      </c>
      <c r="H52" s="15">
        <f t="shared" si="20"/>
        <v>-8770003</v>
      </c>
      <c r="I52" s="15">
        <f t="shared" si="20"/>
        <v>-16796122</v>
      </c>
      <c r="J52" s="15">
        <f t="shared" si="20"/>
        <v>-104686497</v>
      </c>
      <c r="K52" s="15">
        <f t="shared" si="20"/>
        <v>-38675788</v>
      </c>
      <c r="L52" s="15">
        <f t="shared" si="20"/>
        <v>-49788485</v>
      </c>
      <c r="M52" s="15">
        <f t="shared" si="20"/>
        <v>-3909377</v>
      </c>
      <c r="N52" s="15">
        <f t="shared" si="20"/>
        <v>-13556449</v>
      </c>
      <c r="O52" s="15">
        <f t="shared" si="20"/>
        <v>-25058568</v>
      </c>
      <c r="P52" s="15">
        <f t="shared" si="20"/>
        <v>-25389522</v>
      </c>
      <c r="Q52" s="15">
        <f t="shared" si="20"/>
        <v>-12322717</v>
      </c>
      <c r="R52" s="15">
        <f t="shared" si="20"/>
        <v>-15547820</v>
      </c>
      <c r="S52" s="15">
        <f t="shared" si="20"/>
        <v>-1608151</v>
      </c>
      <c r="T52" s="15">
        <f t="shared" si="20"/>
        <v>7153521</v>
      </c>
      <c r="U52" s="15">
        <f t="shared" si="20"/>
        <v>-26612460</v>
      </c>
      <c r="V52" s="15">
        <f t="shared" si="20"/>
        <v>-35515478</v>
      </c>
      <c r="W52" s="15">
        <f t="shared" si="20"/>
        <v>-74470429</v>
      </c>
      <c r="X52" s="15">
        <f t="shared" si="20"/>
        <v>-24989773</v>
      </c>
      <c r="Y52" s="15">
        <f t="shared" si="20"/>
        <v>-77317965</v>
      </c>
      <c r="Z52" s="15">
        <f t="shared" si="20"/>
        <v>-45880480</v>
      </c>
      <c r="AA52" s="15">
        <f t="shared" si="20"/>
        <v>-6112628</v>
      </c>
      <c r="AB52" s="15">
        <f t="shared" si="20"/>
        <v>-7235189</v>
      </c>
      <c r="AC52" s="15">
        <f t="shared" si="20"/>
        <v>-9540398</v>
      </c>
      <c r="AD52" s="15">
        <f t="shared" si="20"/>
        <v>-10416720</v>
      </c>
      <c r="AE52" s="8">
        <f t="shared" si="20"/>
        <v>5185632</v>
      </c>
    </row>
    <row r="53" spans="1:31" x14ac:dyDescent="0.25">
      <c r="A53" s="20" t="s">
        <v>125</v>
      </c>
      <c r="B53" s="17">
        <f>IF(B46=0,0,B48*100/B46)</f>
        <v>93.818746429599017</v>
      </c>
      <c r="C53" s="17">
        <f t="shared" ref="C53:AE53" si="21">IF(C46=0,0,C48*100/C46)</f>
        <v>93.568335640730993</v>
      </c>
      <c r="D53" s="17">
        <f t="shared" si="21"/>
        <v>93.597476569652301</v>
      </c>
      <c r="E53" s="17">
        <f t="shared" si="21"/>
        <v>94.174225156139542</v>
      </c>
      <c r="F53" s="17">
        <f t="shared" si="21"/>
        <v>93.873484273124987</v>
      </c>
      <c r="G53" s="17">
        <f t="shared" si="21"/>
        <v>93.471963081198496</v>
      </c>
      <c r="H53" s="17">
        <f t="shared" si="21"/>
        <v>89.760180218311433</v>
      </c>
      <c r="I53" s="17">
        <f t="shared" si="21"/>
        <v>94.488163820639912</v>
      </c>
      <c r="J53" s="17">
        <f t="shared" si="21"/>
        <v>88.812864660224037</v>
      </c>
      <c r="K53" s="17">
        <f t="shared" si="21"/>
        <v>94.872137867982872</v>
      </c>
      <c r="L53" s="17">
        <f t="shared" si="21"/>
        <v>89.334459117153997</v>
      </c>
      <c r="M53" s="17">
        <f t="shared" si="21"/>
        <v>100.68262617700464</v>
      </c>
      <c r="N53" s="17">
        <f t="shared" si="21"/>
        <v>102.44028187922983</v>
      </c>
      <c r="O53" s="17">
        <f t="shared" si="21"/>
        <v>91.783342077277652</v>
      </c>
      <c r="P53" s="17">
        <f t="shared" si="21"/>
        <v>92.206279786512923</v>
      </c>
      <c r="Q53" s="17">
        <f t="shared" si="21"/>
        <v>98.670810047062389</v>
      </c>
      <c r="R53" s="17">
        <f t="shared" si="21"/>
        <v>88.749101103915237</v>
      </c>
      <c r="S53" s="17">
        <f t="shared" si="21"/>
        <v>98.532601219959218</v>
      </c>
      <c r="T53" s="17">
        <f t="shared" si="21"/>
        <v>106.62780010816127</v>
      </c>
      <c r="U53" s="17">
        <f t="shared" si="21"/>
        <v>90.349818452991954</v>
      </c>
      <c r="V53" s="17">
        <f t="shared" si="21"/>
        <v>92.946517067164336</v>
      </c>
      <c r="W53" s="17">
        <f t="shared" si="21"/>
        <v>91.222980789493008</v>
      </c>
      <c r="X53" s="17">
        <f t="shared" si="21"/>
        <v>88.236043414359798</v>
      </c>
      <c r="Y53" s="17">
        <f t="shared" si="21"/>
        <v>80.647353886494187</v>
      </c>
      <c r="Z53" s="17">
        <f t="shared" si="21"/>
        <v>89.031297742546784</v>
      </c>
      <c r="AA53" s="17">
        <f t="shared" si="21"/>
        <v>95.678295510753003</v>
      </c>
      <c r="AB53" s="17">
        <f t="shared" si="21"/>
        <v>86.885583973963847</v>
      </c>
      <c r="AC53" s="17">
        <f t="shared" si="21"/>
        <v>80.541467021456683</v>
      </c>
      <c r="AD53" s="17">
        <f t="shared" si="21"/>
        <v>88.994693173835032</v>
      </c>
      <c r="AE53" s="10">
        <f t="shared" si="21"/>
        <v>109.24098525059826</v>
      </c>
    </row>
    <row r="54" spans="1:31" x14ac:dyDescent="0.25">
      <c r="A54" s="20" t="s">
        <v>126</v>
      </c>
      <c r="B54" s="17">
        <f>IF(B47=0,0,B48*100/B47)</f>
        <v>94.133284063044826</v>
      </c>
      <c r="C54" s="17">
        <f t="shared" ref="C54:AE54" si="22">IF(C47=0,0,C48*100/C47)</f>
        <v>95.282802579717966</v>
      </c>
      <c r="D54" s="17">
        <f t="shared" si="22"/>
        <v>95.982342846144789</v>
      </c>
      <c r="E54" s="17">
        <f t="shared" si="22"/>
        <v>94.745024282718873</v>
      </c>
      <c r="F54" s="17">
        <f t="shared" si="22"/>
        <v>94.17426970916469</v>
      </c>
      <c r="G54" s="17">
        <f t="shared" si="22"/>
        <v>91.722284460396281</v>
      </c>
      <c r="H54" s="17">
        <f t="shared" si="22"/>
        <v>96.800678956250508</v>
      </c>
      <c r="I54" s="17">
        <f t="shared" si="22"/>
        <v>94.777396767240788</v>
      </c>
      <c r="J54" s="17">
        <f t="shared" si="22"/>
        <v>89.504620173374704</v>
      </c>
      <c r="K54" s="17">
        <f t="shared" si="22"/>
        <v>94.872137867982872</v>
      </c>
      <c r="L54" s="17">
        <f t="shared" si="22"/>
        <v>89.804332073101691</v>
      </c>
      <c r="M54" s="17">
        <f t="shared" si="22"/>
        <v>98.817893323893685</v>
      </c>
      <c r="N54" s="17">
        <f t="shared" si="22"/>
        <v>95.339668794947016</v>
      </c>
      <c r="O54" s="17">
        <f t="shared" si="22"/>
        <v>92.376768354270268</v>
      </c>
      <c r="P54" s="17">
        <f t="shared" si="22"/>
        <v>95.830387993314602</v>
      </c>
      <c r="Q54" s="17">
        <f t="shared" si="22"/>
        <v>94.281609102591744</v>
      </c>
      <c r="R54" s="17">
        <f t="shared" si="22"/>
        <v>90.468268468949063</v>
      </c>
      <c r="S54" s="17">
        <f t="shared" si="22"/>
        <v>99.102413278017266</v>
      </c>
      <c r="T54" s="17">
        <f t="shared" si="22"/>
        <v>107.08815446481475</v>
      </c>
      <c r="U54" s="17">
        <f t="shared" si="22"/>
        <v>90.476073979456245</v>
      </c>
      <c r="V54" s="17">
        <f t="shared" si="22"/>
        <v>92.903085854801958</v>
      </c>
      <c r="W54" s="17">
        <f t="shared" si="22"/>
        <v>91.677175396902115</v>
      </c>
      <c r="X54" s="17">
        <f t="shared" si="22"/>
        <v>93.19661249752528</v>
      </c>
      <c r="Y54" s="17">
        <f t="shared" si="22"/>
        <v>80.730810714409785</v>
      </c>
      <c r="Z54" s="17">
        <f t="shared" si="22"/>
        <v>88.238145639289286</v>
      </c>
      <c r="AA54" s="17">
        <f t="shared" si="22"/>
        <v>98.126576718937059</v>
      </c>
      <c r="AB54" s="17">
        <f t="shared" si="22"/>
        <v>83.270971255100108</v>
      </c>
      <c r="AC54" s="17">
        <f t="shared" si="22"/>
        <v>80.882837421627158</v>
      </c>
      <c r="AD54" s="17">
        <f t="shared" si="22"/>
        <v>93.121741034307973</v>
      </c>
      <c r="AE54" s="10">
        <f t="shared" si="22"/>
        <v>106.974018940687</v>
      </c>
    </row>
    <row r="55" spans="1:31" x14ac:dyDescent="0.25">
      <c r="A55" s="20" t="s">
        <v>111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6"/>
    </row>
    <row r="56" spans="1:31" x14ac:dyDescent="0.25">
      <c r="A56" s="2" t="s">
        <v>134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6"/>
    </row>
    <row r="57" spans="1:31" x14ac:dyDescent="0.25">
      <c r="A57" s="20" t="s">
        <v>128</v>
      </c>
      <c r="B57" s="16">
        <v>12937677817</v>
      </c>
      <c r="C57" s="16">
        <v>93231003</v>
      </c>
      <c r="D57" s="16">
        <v>78459243</v>
      </c>
      <c r="E57" s="16">
        <v>96547368</v>
      </c>
      <c r="F57" s="16">
        <v>361461706</v>
      </c>
      <c r="G57" s="16">
        <v>293798527</v>
      </c>
      <c r="H57" s="16">
        <v>15340000</v>
      </c>
      <c r="I57" s="16">
        <v>80046825</v>
      </c>
      <c r="J57" s="16">
        <v>714165948</v>
      </c>
      <c r="K57" s="16">
        <v>642490175</v>
      </c>
      <c r="L57" s="16">
        <v>186345310</v>
      </c>
      <c r="M57" s="16">
        <v>136175652</v>
      </c>
      <c r="N57" s="16">
        <v>112650200</v>
      </c>
      <c r="O57" s="16">
        <v>88830340</v>
      </c>
      <c r="P57" s="16">
        <v>258345615</v>
      </c>
      <c r="Q57" s="16">
        <v>41825806</v>
      </c>
      <c r="R57" s="16">
        <v>102615966</v>
      </c>
      <c r="S57" s="16">
        <v>14877500</v>
      </c>
      <c r="T57" s="16">
        <v>13720700</v>
      </c>
      <c r="U57" s="16">
        <v>187628300</v>
      </c>
      <c r="V57" s="16">
        <v>402928895</v>
      </c>
      <c r="W57" s="16">
        <v>907018426</v>
      </c>
      <c r="X57" s="16">
        <v>81519000</v>
      </c>
      <c r="Y57" s="16">
        <v>181908452</v>
      </c>
      <c r="Z57" s="16">
        <v>172584854</v>
      </c>
      <c r="AA57" s="16">
        <v>108921286</v>
      </c>
      <c r="AB57" s="16">
        <v>43260170</v>
      </c>
      <c r="AC57" s="16">
        <v>20497115</v>
      </c>
      <c r="AD57" s="16">
        <v>62018291</v>
      </c>
      <c r="AE57" s="9">
        <v>2056957</v>
      </c>
    </row>
    <row r="58" spans="1:31" x14ac:dyDescent="0.25">
      <c r="A58" s="20" t="s">
        <v>129</v>
      </c>
      <c r="B58" s="16">
        <v>13558630132</v>
      </c>
      <c r="C58" s="16">
        <v>145295895</v>
      </c>
      <c r="D58" s="16">
        <v>73864139</v>
      </c>
      <c r="E58" s="16">
        <v>95696460</v>
      </c>
      <c r="F58" s="16">
        <v>248410290</v>
      </c>
      <c r="G58" s="16">
        <v>280050142</v>
      </c>
      <c r="H58" s="16">
        <v>12354000</v>
      </c>
      <c r="I58" s="16">
        <v>101670320</v>
      </c>
      <c r="J58" s="16">
        <v>741954086</v>
      </c>
      <c r="K58" s="16">
        <v>594994274</v>
      </c>
      <c r="L58" s="16">
        <v>214986496</v>
      </c>
      <c r="M58" s="16">
        <v>224704460</v>
      </c>
      <c r="N58" s="16">
        <v>57910681</v>
      </c>
      <c r="O58" s="16">
        <v>118223533</v>
      </c>
      <c r="P58" s="16">
        <v>258616483</v>
      </c>
      <c r="Q58" s="16">
        <v>34672322</v>
      </c>
      <c r="R58" s="16">
        <v>102886847</v>
      </c>
      <c r="S58" s="16">
        <v>30301949</v>
      </c>
      <c r="T58" s="16">
        <v>17186152</v>
      </c>
      <c r="U58" s="16">
        <v>182378119</v>
      </c>
      <c r="V58" s="16">
        <v>395339910</v>
      </c>
      <c r="W58" s="16">
        <v>1164114344</v>
      </c>
      <c r="X58" s="16">
        <v>84210300</v>
      </c>
      <c r="Y58" s="16">
        <v>197991681</v>
      </c>
      <c r="Z58" s="16">
        <v>137049828</v>
      </c>
      <c r="AA58" s="16">
        <v>72245872</v>
      </c>
      <c r="AB58" s="16">
        <v>42870598</v>
      </c>
      <c r="AC58" s="16">
        <v>23391040</v>
      </c>
      <c r="AD58" s="16">
        <v>61129648</v>
      </c>
      <c r="AE58" s="9">
        <v>4953618</v>
      </c>
    </row>
    <row r="59" spans="1:31" x14ac:dyDescent="0.25">
      <c r="A59" s="20" t="s">
        <v>130</v>
      </c>
      <c r="B59" s="16">
        <v>11535430083</v>
      </c>
      <c r="C59" s="16">
        <v>140603140</v>
      </c>
      <c r="D59" s="16">
        <v>77656009</v>
      </c>
      <c r="E59" s="16">
        <v>92763727</v>
      </c>
      <c r="F59" s="16">
        <v>186691992</v>
      </c>
      <c r="G59" s="16">
        <v>264953630</v>
      </c>
      <c r="H59" s="16">
        <v>9864660</v>
      </c>
      <c r="I59" s="16">
        <v>97297167</v>
      </c>
      <c r="J59" s="16">
        <v>695818035</v>
      </c>
      <c r="K59" s="16">
        <v>436478638</v>
      </c>
      <c r="L59" s="16">
        <v>143411380</v>
      </c>
      <c r="M59" s="16">
        <v>142226574</v>
      </c>
      <c r="N59" s="16">
        <v>40940453</v>
      </c>
      <c r="O59" s="16">
        <v>68096476</v>
      </c>
      <c r="P59" s="16">
        <v>229450084</v>
      </c>
      <c r="Q59" s="16">
        <v>33130313</v>
      </c>
      <c r="R59" s="16">
        <v>62285261</v>
      </c>
      <c r="S59" s="16">
        <v>24992987</v>
      </c>
      <c r="T59" s="16">
        <v>17844453</v>
      </c>
      <c r="U59" s="16">
        <v>147813660</v>
      </c>
      <c r="V59" s="16">
        <v>481089890</v>
      </c>
      <c r="W59" s="16">
        <v>1049610754</v>
      </c>
      <c r="X59" s="16">
        <v>124843278</v>
      </c>
      <c r="Y59" s="16">
        <v>161434531</v>
      </c>
      <c r="Z59" s="16">
        <v>142020872</v>
      </c>
      <c r="AA59" s="16">
        <v>52779223</v>
      </c>
      <c r="AB59" s="16">
        <v>40647233</v>
      </c>
      <c r="AC59" s="16">
        <v>15274618</v>
      </c>
      <c r="AD59" s="16">
        <v>60138617</v>
      </c>
      <c r="AE59" s="9">
        <v>2062283</v>
      </c>
    </row>
    <row r="60" spans="1:31" x14ac:dyDescent="0.25">
      <c r="A60" s="20" t="s">
        <v>111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6"/>
    </row>
    <row r="61" spans="1:31" x14ac:dyDescent="0.25">
      <c r="A61" s="20" t="s">
        <v>135</v>
      </c>
      <c r="B61" s="15">
        <f>+B58-B57</f>
        <v>620952315</v>
      </c>
      <c r="C61" s="15">
        <f t="shared" ref="C61:AE61" si="23">+C58-C57</f>
        <v>52064892</v>
      </c>
      <c r="D61" s="15">
        <f t="shared" si="23"/>
        <v>-4595104</v>
      </c>
      <c r="E61" s="15">
        <f t="shared" si="23"/>
        <v>-850908</v>
      </c>
      <c r="F61" s="15">
        <f t="shared" si="23"/>
        <v>-113051416</v>
      </c>
      <c r="G61" s="15">
        <f t="shared" si="23"/>
        <v>-13748385</v>
      </c>
      <c r="H61" s="15">
        <f t="shared" si="23"/>
        <v>-2986000</v>
      </c>
      <c r="I61" s="15">
        <f t="shared" si="23"/>
        <v>21623495</v>
      </c>
      <c r="J61" s="15">
        <f t="shared" si="23"/>
        <v>27788138</v>
      </c>
      <c r="K61" s="15">
        <f t="shared" si="23"/>
        <v>-47495901</v>
      </c>
      <c r="L61" s="15">
        <f t="shared" si="23"/>
        <v>28641186</v>
      </c>
      <c r="M61" s="15">
        <f t="shared" si="23"/>
        <v>88528808</v>
      </c>
      <c r="N61" s="15">
        <f t="shared" si="23"/>
        <v>-54739519</v>
      </c>
      <c r="O61" s="15">
        <f t="shared" si="23"/>
        <v>29393193</v>
      </c>
      <c r="P61" s="15">
        <f t="shared" si="23"/>
        <v>270868</v>
      </c>
      <c r="Q61" s="15">
        <f t="shared" si="23"/>
        <v>-7153484</v>
      </c>
      <c r="R61" s="15">
        <f t="shared" si="23"/>
        <v>270881</v>
      </c>
      <c r="S61" s="15">
        <f t="shared" si="23"/>
        <v>15424449</v>
      </c>
      <c r="T61" s="15">
        <f t="shared" si="23"/>
        <v>3465452</v>
      </c>
      <c r="U61" s="15">
        <f t="shared" si="23"/>
        <v>-5250181</v>
      </c>
      <c r="V61" s="15">
        <f t="shared" si="23"/>
        <v>-7588985</v>
      </c>
      <c r="W61" s="15">
        <f t="shared" si="23"/>
        <v>257095918</v>
      </c>
      <c r="X61" s="15">
        <f t="shared" si="23"/>
        <v>2691300</v>
      </c>
      <c r="Y61" s="15">
        <f t="shared" si="23"/>
        <v>16083229</v>
      </c>
      <c r="Z61" s="15">
        <f t="shared" si="23"/>
        <v>-35535026</v>
      </c>
      <c r="AA61" s="15">
        <f t="shared" si="23"/>
        <v>-36675414</v>
      </c>
      <c r="AB61" s="15">
        <f t="shared" si="23"/>
        <v>-389572</v>
      </c>
      <c r="AC61" s="15">
        <f t="shared" si="23"/>
        <v>2893925</v>
      </c>
      <c r="AD61" s="15">
        <f t="shared" si="23"/>
        <v>-888643</v>
      </c>
      <c r="AE61" s="8">
        <f t="shared" si="23"/>
        <v>2896661</v>
      </c>
    </row>
    <row r="62" spans="1:31" x14ac:dyDescent="0.25">
      <c r="A62" s="20" t="s">
        <v>123</v>
      </c>
      <c r="B62" s="15">
        <f>+B59-B57</f>
        <v>-1402247734</v>
      </c>
      <c r="C62" s="15">
        <f t="shared" ref="C62:AE62" si="24">+C59-C57</f>
        <v>47372137</v>
      </c>
      <c r="D62" s="15">
        <f t="shared" si="24"/>
        <v>-803234</v>
      </c>
      <c r="E62" s="15">
        <f t="shared" si="24"/>
        <v>-3783641</v>
      </c>
      <c r="F62" s="15">
        <f t="shared" si="24"/>
        <v>-174769714</v>
      </c>
      <c r="G62" s="15">
        <f t="shared" si="24"/>
        <v>-28844897</v>
      </c>
      <c r="H62" s="15">
        <f t="shared" si="24"/>
        <v>-5475340</v>
      </c>
      <c r="I62" s="15">
        <f t="shared" si="24"/>
        <v>17250342</v>
      </c>
      <c r="J62" s="15">
        <f t="shared" si="24"/>
        <v>-18347913</v>
      </c>
      <c r="K62" s="15">
        <f t="shared" si="24"/>
        <v>-206011537</v>
      </c>
      <c r="L62" s="15">
        <f t="shared" si="24"/>
        <v>-42933930</v>
      </c>
      <c r="M62" s="15">
        <f t="shared" si="24"/>
        <v>6050922</v>
      </c>
      <c r="N62" s="15">
        <f t="shared" si="24"/>
        <v>-71709747</v>
      </c>
      <c r="O62" s="15">
        <f t="shared" si="24"/>
        <v>-20733864</v>
      </c>
      <c r="P62" s="15">
        <f t="shared" si="24"/>
        <v>-28895531</v>
      </c>
      <c r="Q62" s="15">
        <f t="shared" si="24"/>
        <v>-8695493</v>
      </c>
      <c r="R62" s="15">
        <f t="shared" si="24"/>
        <v>-40330705</v>
      </c>
      <c r="S62" s="15">
        <f t="shared" si="24"/>
        <v>10115487</v>
      </c>
      <c r="T62" s="15">
        <f t="shared" si="24"/>
        <v>4123753</v>
      </c>
      <c r="U62" s="15">
        <f t="shared" si="24"/>
        <v>-39814640</v>
      </c>
      <c r="V62" s="15">
        <f t="shared" si="24"/>
        <v>78160995</v>
      </c>
      <c r="W62" s="15">
        <f t="shared" si="24"/>
        <v>142592328</v>
      </c>
      <c r="X62" s="15">
        <f t="shared" si="24"/>
        <v>43324278</v>
      </c>
      <c r="Y62" s="15">
        <f t="shared" si="24"/>
        <v>-20473921</v>
      </c>
      <c r="Z62" s="15">
        <f t="shared" si="24"/>
        <v>-30563982</v>
      </c>
      <c r="AA62" s="15">
        <f t="shared" si="24"/>
        <v>-56142063</v>
      </c>
      <c r="AB62" s="15">
        <f t="shared" si="24"/>
        <v>-2612937</v>
      </c>
      <c r="AC62" s="15">
        <f t="shared" si="24"/>
        <v>-5222497</v>
      </c>
      <c r="AD62" s="15">
        <f t="shared" si="24"/>
        <v>-1879674</v>
      </c>
      <c r="AE62" s="8">
        <f t="shared" si="24"/>
        <v>5326</v>
      </c>
    </row>
    <row r="63" spans="1:31" x14ac:dyDescent="0.25">
      <c r="A63" s="20" t="s">
        <v>124</v>
      </c>
      <c r="B63" s="15">
        <f>+B59-B58</f>
        <v>-2023200049</v>
      </c>
      <c r="C63" s="15">
        <f t="shared" ref="C63:AE63" si="25">+C59-C58</f>
        <v>-4692755</v>
      </c>
      <c r="D63" s="15">
        <f t="shared" si="25"/>
        <v>3791870</v>
      </c>
      <c r="E63" s="15">
        <f t="shared" si="25"/>
        <v>-2932733</v>
      </c>
      <c r="F63" s="15">
        <f t="shared" si="25"/>
        <v>-61718298</v>
      </c>
      <c r="G63" s="15">
        <f t="shared" si="25"/>
        <v>-15096512</v>
      </c>
      <c r="H63" s="15">
        <f t="shared" si="25"/>
        <v>-2489340</v>
      </c>
      <c r="I63" s="15">
        <f t="shared" si="25"/>
        <v>-4373153</v>
      </c>
      <c r="J63" s="15">
        <f t="shared" si="25"/>
        <v>-46136051</v>
      </c>
      <c r="K63" s="15">
        <f t="shared" si="25"/>
        <v>-158515636</v>
      </c>
      <c r="L63" s="15">
        <f t="shared" si="25"/>
        <v>-71575116</v>
      </c>
      <c r="M63" s="15">
        <f t="shared" si="25"/>
        <v>-82477886</v>
      </c>
      <c r="N63" s="15">
        <f t="shared" si="25"/>
        <v>-16970228</v>
      </c>
      <c r="O63" s="15">
        <f t="shared" si="25"/>
        <v>-50127057</v>
      </c>
      <c r="P63" s="15">
        <f t="shared" si="25"/>
        <v>-29166399</v>
      </c>
      <c r="Q63" s="15">
        <f t="shared" si="25"/>
        <v>-1542009</v>
      </c>
      <c r="R63" s="15">
        <f t="shared" si="25"/>
        <v>-40601586</v>
      </c>
      <c r="S63" s="15">
        <f t="shared" si="25"/>
        <v>-5308962</v>
      </c>
      <c r="T63" s="15">
        <f t="shared" si="25"/>
        <v>658301</v>
      </c>
      <c r="U63" s="15">
        <f t="shared" si="25"/>
        <v>-34564459</v>
      </c>
      <c r="V63" s="15">
        <f t="shared" si="25"/>
        <v>85749980</v>
      </c>
      <c r="W63" s="15">
        <f t="shared" si="25"/>
        <v>-114503590</v>
      </c>
      <c r="X63" s="15">
        <f t="shared" si="25"/>
        <v>40632978</v>
      </c>
      <c r="Y63" s="15">
        <f t="shared" si="25"/>
        <v>-36557150</v>
      </c>
      <c r="Z63" s="15">
        <f t="shared" si="25"/>
        <v>4971044</v>
      </c>
      <c r="AA63" s="15">
        <f t="shared" si="25"/>
        <v>-19466649</v>
      </c>
      <c r="AB63" s="15">
        <f t="shared" si="25"/>
        <v>-2223365</v>
      </c>
      <c r="AC63" s="15">
        <f t="shared" si="25"/>
        <v>-8116422</v>
      </c>
      <c r="AD63" s="15">
        <f t="shared" si="25"/>
        <v>-991031</v>
      </c>
      <c r="AE63" s="8">
        <f t="shared" si="25"/>
        <v>-2891335</v>
      </c>
    </row>
    <row r="64" spans="1:31" x14ac:dyDescent="0.25">
      <c r="A64" s="20" t="s">
        <v>125</v>
      </c>
      <c r="B64" s="17">
        <f>IF(B57=0,0,B59*100/B57)</f>
        <v>89.161519139412647</v>
      </c>
      <c r="C64" s="17">
        <f t="shared" ref="C64:AE64" si="26">IF(C57=0,0,C59*100/C57)</f>
        <v>150.81157069606985</v>
      </c>
      <c r="D64" s="17">
        <f t="shared" si="26"/>
        <v>98.976240441167647</v>
      </c>
      <c r="E64" s="17">
        <f t="shared" si="26"/>
        <v>96.081052152555827</v>
      </c>
      <c r="F64" s="17">
        <f t="shared" si="26"/>
        <v>51.649175805085143</v>
      </c>
      <c r="G64" s="17">
        <f t="shared" si="26"/>
        <v>90.182082499004494</v>
      </c>
      <c r="H64" s="17">
        <f t="shared" si="26"/>
        <v>64.306779661016947</v>
      </c>
      <c r="I64" s="17">
        <f t="shared" si="26"/>
        <v>121.55031383193524</v>
      </c>
      <c r="J64" s="17">
        <f t="shared" si="26"/>
        <v>97.430861405338248</v>
      </c>
      <c r="K64" s="17">
        <f t="shared" si="26"/>
        <v>67.935457223139636</v>
      </c>
      <c r="L64" s="17">
        <f t="shared" si="26"/>
        <v>76.960015790040543</v>
      </c>
      <c r="M64" s="17">
        <f t="shared" si="26"/>
        <v>104.44346835218384</v>
      </c>
      <c r="N64" s="17">
        <f t="shared" si="26"/>
        <v>36.342991845553762</v>
      </c>
      <c r="O64" s="17">
        <f t="shared" si="26"/>
        <v>76.659028885851384</v>
      </c>
      <c r="P64" s="17">
        <f t="shared" si="26"/>
        <v>88.815164909998572</v>
      </c>
      <c r="Q64" s="17">
        <f t="shared" si="26"/>
        <v>79.210220121042013</v>
      </c>
      <c r="R64" s="17">
        <f t="shared" si="26"/>
        <v>60.697436693233485</v>
      </c>
      <c r="S64" s="17">
        <f t="shared" si="26"/>
        <v>167.99184674844565</v>
      </c>
      <c r="T64" s="17">
        <f t="shared" si="26"/>
        <v>130.05497532924704</v>
      </c>
      <c r="U64" s="17">
        <f t="shared" si="26"/>
        <v>78.780045440906306</v>
      </c>
      <c r="V64" s="17">
        <f t="shared" si="26"/>
        <v>119.39821044603912</v>
      </c>
      <c r="W64" s="17">
        <f t="shared" si="26"/>
        <v>115.72099572759947</v>
      </c>
      <c r="X64" s="17">
        <f t="shared" si="26"/>
        <v>153.14623339344203</v>
      </c>
      <c r="Y64" s="17">
        <f t="shared" si="26"/>
        <v>88.74493143397207</v>
      </c>
      <c r="Z64" s="17">
        <f t="shared" si="26"/>
        <v>82.29046101577373</v>
      </c>
      <c r="AA64" s="17">
        <f t="shared" si="26"/>
        <v>48.456298064640919</v>
      </c>
      <c r="AB64" s="17">
        <f t="shared" si="26"/>
        <v>93.959947452818611</v>
      </c>
      <c r="AC64" s="17">
        <f t="shared" si="26"/>
        <v>74.520819149426643</v>
      </c>
      <c r="AD64" s="17">
        <f t="shared" si="26"/>
        <v>96.969161888062985</v>
      </c>
      <c r="AE64" s="10">
        <f t="shared" si="26"/>
        <v>100.2589261710381</v>
      </c>
    </row>
    <row r="65" spans="1:31" x14ac:dyDescent="0.25">
      <c r="A65" s="20" t="s">
        <v>126</v>
      </c>
      <c r="B65" s="17">
        <f>IF(B58=0,0,B59*100/B58)</f>
        <v>85.078138209368191</v>
      </c>
      <c r="C65" s="17">
        <f t="shared" ref="C65:AE65" si="27">IF(C58=0,0,C59*100/C58)</f>
        <v>96.770208132858812</v>
      </c>
      <c r="D65" s="17">
        <f t="shared" si="27"/>
        <v>105.1335736818106</v>
      </c>
      <c r="E65" s="17">
        <f t="shared" si="27"/>
        <v>96.935379845816655</v>
      </c>
      <c r="F65" s="17">
        <f t="shared" si="27"/>
        <v>75.154693471031337</v>
      </c>
      <c r="G65" s="17">
        <f t="shared" si="27"/>
        <v>94.609353920627541</v>
      </c>
      <c r="H65" s="17">
        <f t="shared" si="27"/>
        <v>79.849927149101504</v>
      </c>
      <c r="I65" s="17">
        <f t="shared" si="27"/>
        <v>95.698692597800417</v>
      </c>
      <c r="J65" s="17">
        <f t="shared" si="27"/>
        <v>93.781818596252066</v>
      </c>
      <c r="K65" s="17">
        <f t="shared" si="27"/>
        <v>73.35846025301413</v>
      </c>
      <c r="L65" s="17">
        <f t="shared" si="27"/>
        <v>66.707157271868837</v>
      </c>
      <c r="M65" s="17">
        <f t="shared" si="27"/>
        <v>63.294949285830818</v>
      </c>
      <c r="N65" s="17">
        <f t="shared" si="27"/>
        <v>70.695858333974698</v>
      </c>
      <c r="O65" s="17">
        <f t="shared" si="27"/>
        <v>57.599763999609117</v>
      </c>
      <c r="P65" s="17">
        <f t="shared" si="27"/>
        <v>88.722142277373706</v>
      </c>
      <c r="Q65" s="17">
        <f t="shared" si="27"/>
        <v>95.552622636580267</v>
      </c>
      <c r="R65" s="17">
        <f t="shared" si="27"/>
        <v>60.537632181497408</v>
      </c>
      <c r="S65" s="17">
        <f t="shared" si="27"/>
        <v>82.47980022671149</v>
      </c>
      <c r="T65" s="17">
        <f t="shared" si="27"/>
        <v>103.83041532508265</v>
      </c>
      <c r="U65" s="17">
        <f t="shared" si="27"/>
        <v>81.047913428693718</v>
      </c>
      <c r="V65" s="17">
        <f t="shared" si="27"/>
        <v>121.69019060079211</v>
      </c>
      <c r="W65" s="17">
        <f t="shared" si="27"/>
        <v>90.163888058748981</v>
      </c>
      <c r="X65" s="17">
        <f t="shared" si="27"/>
        <v>148.25179105168846</v>
      </c>
      <c r="Y65" s="17">
        <f t="shared" si="27"/>
        <v>81.536017162256428</v>
      </c>
      <c r="Z65" s="17">
        <f t="shared" si="27"/>
        <v>103.62718003557072</v>
      </c>
      <c r="AA65" s="17">
        <f t="shared" si="27"/>
        <v>73.055001675389846</v>
      </c>
      <c r="AB65" s="17">
        <f t="shared" si="27"/>
        <v>94.813776565468018</v>
      </c>
      <c r="AC65" s="17">
        <f t="shared" si="27"/>
        <v>65.301149499979473</v>
      </c>
      <c r="AD65" s="17">
        <f t="shared" si="27"/>
        <v>98.378804667744859</v>
      </c>
      <c r="AE65" s="10">
        <f t="shared" si="27"/>
        <v>41.631853727921694</v>
      </c>
    </row>
    <row r="66" spans="1:31" x14ac:dyDescent="0.25">
      <c r="A66" s="20" t="s">
        <v>111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6"/>
    </row>
    <row r="67" spans="1:31" x14ac:dyDescent="0.25">
      <c r="A67" s="2" t="s">
        <v>136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6"/>
    </row>
    <row r="68" spans="1:31" x14ac:dyDescent="0.25">
      <c r="A68" s="20" t="s">
        <v>128</v>
      </c>
      <c r="B68" s="16">
        <v>3728240000</v>
      </c>
      <c r="C68" s="16">
        <v>52868000</v>
      </c>
      <c r="D68" s="16">
        <v>32196000</v>
      </c>
      <c r="E68" s="16">
        <v>30712000</v>
      </c>
      <c r="F68" s="16">
        <v>26895000</v>
      </c>
      <c r="G68" s="16">
        <v>67440000</v>
      </c>
      <c r="H68" s="16">
        <v>4636000</v>
      </c>
      <c r="I68" s="16">
        <v>34742000</v>
      </c>
      <c r="J68" s="16">
        <v>610426000</v>
      </c>
      <c r="K68" s="16">
        <v>80620000</v>
      </c>
      <c r="L68" s="16">
        <v>81965000</v>
      </c>
      <c r="M68" s="16">
        <v>62643000</v>
      </c>
      <c r="N68" s="16">
        <v>5632000</v>
      </c>
      <c r="O68" s="16">
        <v>35498000</v>
      </c>
      <c r="P68" s="16">
        <v>80805000</v>
      </c>
      <c r="Q68" s="16">
        <v>16011000</v>
      </c>
      <c r="R68" s="16">
        <v>68219000</v>
      </c>
      <c r="S68" s="16">
        <v>5607000</v>
      </c>
      <c r="T68" s="16">
        <v>19234000</v>
      </c>
      <c r="U68" s="16">
        <v>18963000</v>
      </c>
      <c r="V68" s="16">
        <v>46273000</v>
      </c>
      <c r="W68" s="16">
        <v>345581000</v>
      </c>
      <c r="X68" s="16">
        <v>44037000</v>
      </c>
      <c r="Y68" s="16">
        <v>30625000</v>
      </c>
      <c r="Z68" s="16">
        <v>65126000</v>
      </c>
      <c r="AA68" s="16">
        <v>6136000</v>
      </c>
      <c r="AB68" s="16">
        <v>40200000</v>
      </c>
      <c r="AC68" s="16">
        <v>10096000</v>
      </c>
      <c r="AD68" s="16">
        <v>70615000</v>
      </c>
      <c r="AE68" s="9">
        <v>4628000</v>
      </c>
    </row>
    <row r="69" spans="1:31" x14ac:dyDescent="0.25">
      <c r="A69" s="20" t="s">
        <v>129</v>
      </c>
      <c r="B69" s="16">
        <v>3728240000</v>
      </c>
      <c r="C69" s="16">
        <v>52868000</v>
      </c>
      <c r="D69" s="16">
        <v>32196000</v>
      </c>
      <c r="E69" s="16">
        <v>30712000</v>
      </c>
      <c r="F69" s="16">
        <v>26895000</v>
      </c>
      <c r="G69" s="16">
        <v>67440000</v>
      </c>
      <c r="H69" s="16">
        <v>4636000</v>
      </c>
      <c r="I69" s="16">
        <v>34742000</v>
      </c>
      <c r="J69" s="16">
        <v>610426000</v>
      </c>
      <c r="K69" s="16">
        <v>80620000</v>
      </c>
      <c r="L69" s="16">
        <v>81965000</v>
      </c>
      <c r="M69" s="16">
        <v>62643000</v>
      </c>
      <c r="N69" s="16">
        <v>5632000</v>
      </c>
      <c r="O69" s="16">
        <v>35498000</v>
      </c>
      <c r="P69" s="16">
        <v>80805000</v>
      </c>
      <c r="Q69" s="16">
        <v>16011000</v>
      </c>
      <c r="R69" s="16">
        <v>68219000</v>
      </c>
      <c r="S69" s="16">
        <v>5607000</v>
      </c>
      <c r="T69" s="16">
        <v>19234000</v>
      </c>
      <c r="U69" s="16">
        <v>18963000</v>
      </c>
      <c r="V69" s="16">
        <v>46273000</v>
      </c>
      <c r="W69" s="16">
        <v>345581000</v>
      </c>
      <c r="X69" s="16">
        <v>44037000</v>
      </c>
      <c r="Y69" s="16">
        <v>30625000</v>
      </c>
      <c r="Z69" s="16">
        <v>65126000</v>
      </c>
      <c r="AA69" s="16">
        <v>6136000</v>
      </c>
      <c r="AB69" s="16">
        <v>40200000</v>
      </c>
      <c r="AC69" s="16">
        <v>10096000</v>
      </c>
      <c r="AD69" s="16">
        <v>70615000</v>
      </c>
      <c r="AE69" s="9">
        <v>4628000</v>
      </c>
    </row>
    <row r="70" spans="1:31" x14ac:dyDescent="0.25">
      <c r="A70" s="20" t="s">
        <v>130</v>
      </c>
      <c r="B70" s="16">
        <v>2855090274</v>
      </c>
      <c r="C70" s="16">
        <v>50368287</v>
      </c>
      <c r="D70" s="16">
        <v>39360987</v>
      </c>
      <c r="E70" s="16">
        <v>30244642</v>
      </c>
      <c r="F70" s="16">
        <v>30900940</v>
      </c>
      <c r="G70" s="16">
        <v>46098639</v>
      </c>
      <c r="H70" s="16">
        <v>5635999</v>
      </c>
      <c r="I70" s="16">
        <v>31327233</v>
      </c>
      <c r="J70" s="16">
        <v>594492252</v>
      </c>
      <c r="K70" s="16">
        <v>68473180</v>
      </c>
      <c r="L70" s="16">
        <v>59180839</v>
      </c>
      <c r="M70" s="16">
        <v>50449772</v>
      </c>
      <c r="N70" s="16">
        <v>3930219</v>
      </c>
      <c r="O70" s="16">
        <v>34954403</v>
      </c>
      <c r="P70" s="16">
        <v>51585956</v>
      </c>
      <c r="Q70" s="16">
        <v>14169939</v>
      </c>
      <c r="R70" s="16">
        <v>58739165</v>
      </c>
      <c r="S70" s="16">
        <v>3825091</v>
      </c>
      <c r="T70" s="16">
        <v>21865973</v>
      </c>
      <c r="U70" s="16">
        <v>15283827</v>
      </c>
      <c r="V70" s="16">
        <v>41442364</v>
      </c>
      <c r="W70" s="16">
        <v>554379718</v>
      </c>
      <c r="X70" s="16">
        <v>37343331</v>
      </c>
      <c r="Y70" s="16">
        <v>30029580</v>
      </c>
      <c r="Z70" s="16">
        <v>58631254</v>
      </c>
      <c r="AA70" s="16">
        <v>5548263</v>
      </c>
      <c r="AB70" s="16">
        <v>24413288</v>
      </c>
      <c r="AC70" s="16">
        <v>12862804</v>
      </c>
      <c r="AD70" s="16">
        <v>65525817</v>
      </c>
      <c r="AE70" s="9">
        <v>4457687</v>
      </c>
    </row>
    <row r="71" spans="1:31" x14ac:dyDescent="0.25">
      <c r="A71" s="20" t="s">
        <v>111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6"/>
    </row>
    <row r="72" spans="1:31" x14ac:dyDescent="0.25">
      <c r="A72" s="20" t="s">
        <v>137</v>
      </c>
      <c r="B72" s="15">
        <f>+B69-B68</f>
        <v>0</v>
      </c>
      <c r="C72" s="15">
        <f t="shared" ref="C72:AE72" si="28">+C69-C68</f>
        <v>0</v>
      </c>
      <c r="D72" s="15">
        <f t="shared" si="28"/>
        <v>0</v>
      </c>
      <c r="E72" s="15">
        <f t="shared" si="28"/>
        <v>0</v>
      </c>
      <c r="F72" s="15">
        <f t="shared" si="28"/>
        <v>0</v>
      </c>
      <c r="G72" s="15">
        <f t="shared" si="28"/>
        <v>0</v>
      </c>
      <c r="H72" s="15">
        <f t="shared" si="28"/>
        <v>0</v>
      </c>
      <c r="I72" s="15">
        <f t="shared" si="28"/>
        <v>0</v>
      </c>
      <c r="J72" s="15">
        <f t="shared" si="28"/>
        <v>0</v>
      </c>
      <c r="K72" s="15">
        <f t="shared" si="28"/>
        <v>0</v>
      </c>
      <c r="L72" s="15">
        <f t="shared" si="28"/>
        <v>0</v>
      </c>
      <c r="M72" s="15">
        <f t="shared" si="28"/>
        <v>0</v>
      </c>
      <c r="N72" s="15">
        <f t="shared" si="28"/>
        <v>0</v>
      </c>
      <c r="O72" s="15">
        <f t="shared" si="28"/>
        <v>0</v>
      </c>
      <c r="P72" s="15">
        <f t="shared" si="28"/>
        <v>0</v>
      </c>
      <c r="Q72" s="15">
        <f t="shared" si="28"/>
        <v>0</v>
      </c>
      <c r="R72" s="15">
        <f t="shared" si="28"/>
        <v>0</v>
      </c>
      <c r="S72" s="15">
        <f t="shared" si="28"/>
        <v>0</v>
      </c>
      <c r="T72" s="15">
        <f t="shared" si="28"/>
        <v>0</v>
      </c>
      <c r="U72" s="15">
        <f t="shared" si="28"/>
        <v>0</v>
      </c>
      <c r="V72" s="15">
        <f t="shared" si="28"/>
        <v>0</v>
      </c>
      <c r="W72" s="15">
        <f t="shared" si="28"/>
        <v>0</v>
      </c>
      <c r="X72" s="15">
        <f t="shared" si="28"/>
        <v>0</v>
      </c>
      <c r="Y72" s="15">
        <f t="shared" si="28"/>
        <v>0</v>
      </c>
      <c r="Z72" s="15">
        <f t="shared" si="28"/>
        <v>0</v>
      </c>
      <c r="AA72" s="15">
        <f t="shared" si="28"/>
        <v>0</v>
      </c>
      <c r="AB72" s="15">
        <f t="shared" si="28"/>
        <v>0</v>
      </c>
      <c r="AC72" s="15">
        <f t="shared" si="28"/>
        <v>0</v>
      </c>
      <c r="AD72" s="15">
        <f t="shared" si="28"/>
        <v>0</v>
      </c>
      <c r="AE72" s="8">
        <f t="shared" si="28"/>
        <v>0</v>
      </c>
    </row>
    <row r="73" spans="1:31" x14ac:dyDescent="0.25">
      <c r="A73" s="20" t="s">
        <v>123</v>
      </c>
      <c r="B73" s="15">
        <f>+B70-B68</f>
        <v>-873149726</v>
      </c>
      <c r="C73" s="15">
        <f t="shared" ref="C73:AE73" si="29">+C70-C68</f>
        <v>-2499713</v>
      </c>
      <c r="D73" s="15">
        <f t="shared" si="29"/>
        <v>7164987</v>
      </c>
      <c r="E73" s="15">
        <f t="shared" si="29"/>
        <v>-467358</v>
      </c>
      <c r="F73" s="15">
        <f t="shared" si="29"/>
        <v>4005940</v>
      </c>
      <c r="G73" s="15">
        <f t="shared" si="29"/>
        <v>-21341361</v>
      </c>
      <c r="H73" s="15">
        <f t="shared" si="29"/>
        <v>999999</v>
      </c>
      <c r="I73" s="15">
        <f t="shared" si="29"/>
        <v>-3414767</v>
      </c>
      <c r="J73" s="15">
        <f t="shared" si="29"/>
        <v>-15933748</v>
      </c>
      <c r="K73" s="15">
        <f t="shared" si="29"/>
        <v>-12146820</v>
      </c>
      <c r="L73" s="15">
        <f t="shared" si="29"/>
        <v>-22784161</v>
      </c>
      <c r="M73" s="15">
        <f t="shared" si="29"/>
        <v>-12193228</v>
      </c>
      <c r="N73" s="15">
        <f t="shared" si="29"/>
        <v>-1701781</v>
      </c>
      <c r="O73" s="15">
        <f t="shared" si="29"/>
        <v>-543597</v>
      </c>
      <c r="P73" s="15">
        <f t="shared" si="29"/>
        <v>-29219044</v>
      </c>
      <c r="Q73" s="15">
        <f t="shared" si="29"/>
        <v>-1841061</v>
      </c>
      <c r="R73" s="15">
        <f t="shared" si="29"/>
        <v>-9479835</v>
      </c>
      <c r="S73" s="15">
        <f t="shared" si="29"/>
        <v>-1781909</v>
      </c>
      <c r="T73" s="15">
        <f t="shared" si="29"/>
        <v>2631973</v>
      </c>
      <c r="U73" s="15">
        <f t="shared" si="29"/>
        <v>-3679173</v>
      </c>
      <c r="V73" s="15">
        <f t="shared" si="29"/>
        <v>-4830636</v>
      </c>
      <c r="W73" s="15">
        <f t="shared" si="29"/>
        <v>208798718</v>
      </c>
      <c r="X73" s="15">
        <f t="shared" si="29"/>
        <v>-6693669</v>
      </c>
      <c r="Y73" s="15">
        <f t="shared" si="29"/>
        <v>-595420</v>
      </c>
      <c r="Z73" s="15">
        <f t="shared" si="29"/>
        <v>-6494746</v>
      </c>
      <c r="AA73" s="15">
        <f t="shared" si="29"/>
        <v>-587737</v>
      </c>
      <c r="AB73" s="15">
        <f t="shared" si="29"/>
        <v>-15786712</v>
      </c>
      <c r="AC73" s="15">
        <f t="shared" si="29"/>
        <v>2766804</v>
      </c>
      <c r="AD73" s="15">
        <f t="shared" si="29"/>
        <v>-5089183</v>
      </c>
      <c r="AE73" s="8">
        <f t="shared" si="29"/>
        <v>-170313</v>
      </c>
    </row>
    <row r="74" spans="1:31" x14ac:dyDescent="0.25">
      <c r="A74" s="20" t="s">
        <v>124</v>
      </c>
      <c r="B74" s="15">
        <f>+B70-B69</f>
        <v>-873149726</v>
      </c>
      <c r="C74" s="15">
        <f t="shared" ref="C74:AE74" si="30">+C70-C69</f>
        <v>-2499713</v>
      </c>
      <c r="D74" s="15">
        <f t="shared" si="30"/>
        <v>7164987</v>
      </c>
      <c r="E74" s="15">
        <f t="shared" si="30"/>
        <v>-467358</v>
      </c>
      <c r="F74" s="15">
        <f t="shared" si="30"/>
        <v>4005940</v>
      </c>
      <c r="G74" s="15">
        <f t="shared" si="30"/>
        <v>-21341361</v>
      </c>
      <c r="H74" s="15">
        <f t="shared" si="30"/>
        <v>999999</v>
      </c>
      <c r="I74" s="15">
        <f t="shared" si="30"/>
        <v>-3414767</v>
      </c>
      <c r="J74" s="15">
        <f t="shared" si="30"/>
        <v>-15933748</v>
      </c>
      <c r="K74" s="15">
        <f t="shared" si="30"/>
        <v>-12146820</v>
      </c>
      <c r="L74" s="15">
        <f t="shared" si="30"/>
        <v>-22784161</v>
      </c>
      <c r="M74" s="15">
        <f t="shared" si="30"/>
        <v>-12193228</v>
      </c>
      <c r="N74" s="15">
        <f t="shared" si="30"/>
        <v>-1701781</v>
      </c>
      <c r="O74" s="15">
        <f t="shared" si="30"/>
        <v>-543597</v>
      </c>
      <c r="P74" s="15">
        <f t="shared" si="30"/>
        <v>-29219044</v>
      </c>
      <c r="Q74" s="15">
        <f t="shared" si="30"/>
        <v>-1841061</v>
      </c>
      <c r="R74" s="15">
        <f t="shared" si="30"/>
        <v>-9479835</v>
      </c>
      <c r="S74" s="15">
        <f t="shared" si="30"/>
        <v>-1781909</v>
      </c>
      <c r="T74" s="15">
        <f t="shared" si="30"/>
        <v>2631973</v>
      </c>
      <c r="U74" s="15">
        <f t="shared" si="30"/>
        <v>-3679173</v>
      </c>
      <c r="V74" s="15">
        <f t="shared" si="30"/>
        <v>-4830636</v>
      </c>
      <c r="W74" s="15">
        <f t="shared" si="30"/>
        <v>208798718</v>
      </c>
      <c r="X74" s="15">
        <f t="shared" si="30"/>
        <v>-6693669</v>
      </c>
      <c r="Y74" s="15">
        <f t="shared" si="30"/>
        <v>-595420</v>
      </c>
      <c r="Z74" s="15">
        <f t="shared" si="30"/>
        <v>-6494746</v>
      </c>
      <c r="AA74" s="15">
        <f t="shared" si="30"/>
        <v>-587737</v>
      </c>
      <c r="AB74" s="15">
        <f t="shared" si="30"/>
        <v>-15786712</v>
      </c>
      <c r="AC74" s="15">
        <f t="shared" si="30"/>
        <v>2766804</v>
      </c>
      <c r="AD74" s="15">
        <f t="shared" si="30"/>
        <v>-5089183</v>
      </c>
      <c r="AE74" s="8">
        <f t="shared" si="30"/>
        <v>-170313</v>
      </c>
    </row>
    <row r="75" spans="1:31" x14ac:dyDescent="0.25">
      <c r="A75" s="20" t="s">
        <v>138</v>
      </c>
      <c r="B75" s="17">
        <f>IF(B68=0,0,B70*100/B68)</f>
        <v>76.580109488659531</v>
      </c>
      <c r="C75" s="17">
        <f t="shared" ref="C75:AE75" si="31">IF(C68=0,0,C70*100/C68)</f>
        <v>95.271784444276307</v>
      </c>
      <c r="D75" s="17">
        <f t="shared" si="31"/>
        <v>122.25427692881104</v>
      </c>
      <c r="E75" s="17">
        <f t="shared" si="31"/>
        <v>98.478256056264655</v>
      </c>
      <c r="F75" s="17">
        <f t="shared" si="31"/>
        <v>114.89473879903328</v>
      </c>
      <c r="G75" s="17">
        <f t="shared" si="31"/>
        <v>68.355040035587194</v>
      </c>
      <c r="H75" s="17">
        <f t="shared" si="31"/>
        <v>121.57029767040552</v>
      </c>
      <c r="I75" s="17">
        <f t="shared" si="31"/>
        <v>90.171069598756546</v>
      </c>
      <c r="J75" s="17">
        <f t="shared" si="31"/>
        <v>97.389733071658156</v>
      </c>
      <c r="K75" s="17">
        <f t="shared" si="31"/>
        <v>84.93324237161994</v>
      </c>
      <c r="L75" s="17">
        <f t="shared" si="31"/>
        <v>72.202573049472335</v>
      </c>
      <c r="M75" s="17">
        <f t="shared" si="31"/>
        <v>80.535370272815797</v>
      </c>
      <c r="N75" s="17">
        <f t="shared" si="31"/>
        <v>69.783718039772722</v>
      </c>
      <c r="O75" s="17">
        <f t="shared" si="31"/>
        <v>98.468654572088568</v>
      </c>
      <c r="P75" s="17">
        <f t="shared" si="31"/>
        <v>63.840054452075982</v>
      </c>
      <c r="Q75" s="17">
        <f t="shared" si="31"/>
        <v>88.501274124039725</v>
      </c>
      <c r="R75" s="17">
        <f t="shared" si="31"/>
        <v>86.103820050132654</v>
      </c>
      <c r="S75" s="17">
        <f t="shared" si="31"/>
        <v>68.2199215266631</v>
      </c>
      <c r="T75" s="17">
        <f t="shared" si="31"/>
        <v>113.6839606946033</v>
      </c>
      <c r="U75" s="17">
        <f t="shared" si="31"/>
        <v>80.598149027052685</v>
      </c>
      <c r="V75" s="17">
        <f t="shared" si="31"/>
        <v>89.560573120394182</v>
      </c>
      <c r="W75" s="17">
        <f t="shared" si="31"/>
        <v>160.41961739794723</v>
      </c>
      <c r="X75" s="17">
        <f t="shared" si="31"/>
        <v>84.799897813202534</v>
      </c>
      <c r="Y75" s="17">
        <f t="shared" si="31"/>
        <v>98.055771428571433</v>
      </c>
      <c r="Z75" s="17">
        <f t="shared" si="31"/>
        <v>90.027414550256424</v>
      </c>
      <c r="AA75" s="17">
        <f t="shared" si="31"/>
        <v>90.421496088657108</v>
      </c>
      <c r="AB75" s="17">
        <f t="shared" si="31"/>
        <v>60.729572139303485</v>
      </c>
      <c r="AC75" s="17">
        <f t="shared" si="31"/>
        <v>127.40495245641839</v>
      </c>
      <c r="AD75" s="17">
        <f t="shared" si="31"/>
        <v>92.793056715995192</v>
      </c>
      <c r="AE75" s="10">
        <f t="shared" si="31"/>
        <v>96.319943820224722</v>
      </c>
    </row>
    <row r="76" spans="1:31" x14ac:dyDescent="0.25">
      <c r="A76" s="20" t="s">
        <v>139</v>
      </c>
      <c r="B76" s="17">
        <f>IF(B69=0,0,B70*100/B69)</f>
        <v>76.580109488659531</v>
      </c>
      <c r="C76" s="17">
        <f t="shared" ref="C76:AE76" si="32">IF(C69=0,0,C70*100/C69)</f>
        <v>95.271784444276307</v>
      </c>
      <c r="D76" s="17">
        <f t="shared" si="32"/>
        <v>122.25427692881104</v>
      </c>
      <c r="E76" s="17">
        <f t="shared" si="32"/>
        <v>98.478256056264655</v>
      </c>
      <c r="F76" s="17">
        <f t="shared" si="32"/>
        <v>114.89473879903328</v>
      </c>
      <c r="G76" s="17">
        <f t="shared" si="32"/>
        <v>68.355040035587194</v>
      </c>
      <c r="H76" s="17">
        <f t="shared" si="32"/>
        <v>121.57029767040552</v>
      </c>
      <c r="I76" s="17">
        <f t="shared" si="32"/>
        <v>90.171069598756546</v>
      </c>
      <c r="J76" s="17">
        <f t="shared" si="32"/>
        <v>97.389733071658156</v>
      </c>
      <c r="K76" s="17">
        <f t="shared" si="32"/>
        <v>84.93324237161994</v>
      </c>
      <c r="L76" s="17">
        <f t="shared" si="32"/>
        <v>72.202573049472335</v>
      </c>
      <c r="M76" s="17">
        <f t="shared" si="32"/>
        <v>80.535370272815797</v>
      </c>
      <c r="N76" s="17">
        <f t="shared" si="32"/>
        <v>69.783718039772722</v>
      </c>
      <c r="O76" s="17">
        <f t="shared" si="32"/>
        <v>98.468654572088568</v>
      </c>
      <c r="P76" s="17">
        <f t="shared" si="32"/>
        <v>63.840054452075982</v>
      </c>
      <c r="Q76" s="17">
        <f t="shared" si="32"/>
        <v>88.501274124039725</v>
      </c>
      <c r="R76" s="17">
        <f t="shared" si="32"/>
        <v>86.103820050132654</v>
      </c>
      <c r="S76" s="17">
        <f t="shared" si="32"/>
        <v>68.2199215266631</v>
      </c>
      <c r="T76" s="17">
        <f t="shared" si="32"/>
        <v>113.6839606946033</v>
      </c>
      <c r="U76" s="17">
        <f t="shared" si="32"/>
        <v>80.598149027052685</v>
      </c>
      <c r="V76" s="17">
        <f t="shared" si="32"/>
        <v>89.560573120394182</v>
      </c>
      <c r="W76" s="17">
        <f t="shared" si="32"/>
        <v>160.41961739794723</v>
      </c>
      <c r="X76" s="17">
        <f t="shared" si="32"/>
        <v>84.799897813202534</v>
      </c>
      <c r="Y76" s="17">
        <f t="shared" si="32"/>
        <v>98.055771428571433</v>
      </c>
      <c r="Z76" s="17">
        <f t="shared" si="32"/>
        <v>90.027414550256424</v>
      </c>
      <c r="AA76" s="17">
        <f t="shared" si="32"/>
        <v>90.421496088657108</v>
      </c>
      <c r="AB76" s="17">
        <f t="shared" si="32"/>
        <v>60.729572139303485</v>
      </c>
      <c r="AC76" s="17">
        <f t="shared" si="32"/>
        <v>127.40495245641839</v>
      </c>
      <c r="AD76" s="17">
        <f t="shared" si="32"/>
        <v>92.793056715995192</v>
      </c>
      <c r="AE76" s="10">
        <f t="shared" si="32"/>
        <v>96.319943820224722</v>
      </c>
    </row>
    <row r="77" spans="1:31" x14ac:dyDescent="0.25">
      <c r="A77" s="20" t="s">
        <v>111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6"/>
    </row>
    <row r="78" spans="1:31" x14ac:dyDescent="0.25">
      <c r="A78" s="2" t="s">
        <v>140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6"/>
    </row>
    <row r="79" spans="1:31" x14ac:dyDescent="0.25">
      <c r="A79" s="20" t="s">
        <v>141</v>
      </c>
      <c r="B79" s="16">
        <v>9195776073</v>
      </c>
      <c r="C79" s="16">
        <v>326012655</v>
      </c>
      <c r="D79" s="16">
        <v>146980897</v>
      </c>
      <c r="E79" s="16">
        <v>134232025</v>
      </c>
      <c r="F79" s="16">
        <v>403408776</v>
      </c>
      <c r="G79" s="16">
        <v>155855194</v>
      </c>
      <c r="H79" s="16">
        <v>53046546</v>
      </c>
      <c r="I79" s="16">
        <v>393231123</v>
      </c>
      <c r="J79" s="16">
        <v>647891066</v>
      </c>
      <c r="K79" s="16">
        <v>397973916</v>
      </c>
      <c r="L79" s="16">
        <v>378314710</v>
      </c>
      <c r="M79" s="16">
        <v>353399412</v>
      </c>
      <c r="N79" s="16">
        <v>1798358</v>
      </c>
      <c r="O79" s="16">
        <v>321100371</v>
      </c>
      <c r="P79" s="16">
        <v>218077025</v>
      </c>
      <c r="Q79" s="16">
        <v>110220683</v>
      </c>
      <c r="R79" s="16">
        <v>60712785</v>
      </c>
      <c r="S79" s="16">
        <v>6748949</v>
      </c>
      <c r="T79" s="16">
        <v>208266114</v>
      </c>
      <c r="U79" s="16">
        <v>89162318</v>
      </c>
      <c r="V79" s="16">
        <v>293468298</v>
      </c>
      <c r="W79" s="16">
        <v>706949275</v>
      </c>
      <c r="X79" s="16">
        <v>239300586</v>
      </c>
      <c r="Y79" s="16">
        <v>450257417</v>
      </c>
      <c r="Z79" s="16">
        <v>606611366</v>
      </c>
      <c r="AA79" s="16">
        <v>111589641</v>
      </c>
      <c r="AB79" s="16">
        <v>23916923</v>
      </c>
      <c r="AC79" s="16">
        <v>35440029</v>
      </c>
      <c r="AD79" s="16">
        <v>201761182</v>
      </c>
      <c r="AE79" s="9">
        <v>455953</v>
      </c>
    </row>
    <row r="80" spans="1:31" x14ac:dyDescent="0.25">
      <c r="A80" s="20" t="s">
        <v>142</v>
      </c>
      <c r="B80" s="16">
        <v>9197012428</v>
      </c>
      <c r="C80" s="16">
        <v>314491515</v>
      </c>
      <c r="D80" s="16">
        <v>138403806</v>
      </c>
      <c r="E80" s="16">
        <v>132148654</v>
      </c>
      <c r="F80" s="16">
        <v>412563706</v>
      </c>
      <c r="G80" s="16">
        <v>146012974</v>
      </c>
      <c r="H80" s="16">
        <v>59605791</v>
      </c>
      <c r="I80" s="16">
        <v>488438777</v>
      </c>
      <c r="J80" s="16">
        <v>676795247</v>
      </c>
      <c r="K80" s="16">
        <v>510516071</v>
      </c>
      <c r="L80" s="16">
        <v>388551564</v>
      </c>
      <c r="M80" s="16">
        <v>370637040</v>
      </c>
      <c r="N80" s="16">
        <v>1764809</v>
      </c>
      <c r="O80" s="16">
        <v>440916092</v>
      </c>
      <c r="P80" s="16">
        <v>206587822</v>
      </c>
      <c r="Q80" s="16">
        <v>107360461</v>
      </c>
      <c r="R80" s="16">
        <v>56413502</v>
      </c>
      <c r="S80" s="16">
        <v>7189433</v>
      </c>
      <c r="T80" s="16">
        <v>198240561</v>
      </c>
      <c r="U80" s="16">
        <v>87258341</v>
      </c>
      <c r="V80" s="16">
        <v>298732071</v>
      </c>
      <c r="W80" s="16">
        <v>751580125</v>
      </c>
      <c r="X80" s="16">
        <v>257212348</v>
      </c>
      <c r="Y80" s="16">
        <v>430922226</v>
      </c>
      <c r="Z80" s="16">
        <v>606905955</v>
      </c>
      <c r="AA80" s="16">
        <v>83716957</v>
      </c>
      <c r="AB80" s="16">
        <v>23116566</v>
      </c>
      <c r="AC80" s="16">
        <v>34575052</v>
      </c>
      <c r="AD80" s="16">
        <v>214757967</v>
      </c>
      <c r="AE80" s="9">
        <v>415944</v>
      </c>
    </row>
    <row r="81" spans="1:31" x14ac:dyDescent="0.25">
      <c r="A81" s="20" t="s">
        <v>143</v>
      </c>
      <c r="B81" s="16">
        <v>8900691245</v>
      </c>
      <c r="C81" s="16">
        <v>287221244</v>
      </c>
      <c r="D81" s="16">
        <v>134208144</v>
      </c>
      <c r="E81" s="16">
        <v>119739015</v>
      </c>
      <c r="F81" s="16">
        <v>390314203</v>
      </c>
      <c r="G81" s="16">
        <v>149947951</v>
      </c>
      <c r="H81" s="16">
        <v>51611160</v>
      </c>
      <c r="I81" s="16">
        <v>421595252</v>
      </c>
      <c r="J81" s="16">
        <v>622362460</v>
      </c>
      <c r="K81" s="16">
        <v>485053123</v>
      </c>
      <c r="L81" s="16">
        <v>381762027</v>
      </c>
      <c r="M81" s="16">
        <v>322007993</v>
      </c>
      <c r="N81" s="16">
        <v>1682201</v>
      </c>
      <c r="O81" s="16">
        <v>433678785</v>
      </c>
      <c r="P81" s="16">
        <v>210091484</v>
      </c>
      <c r="Q81" s="16">
        <v>106604146</v>
      </c>
      <c r="R81" s="16">
        <v>52012827</v>
      </c>
      <c r="S81" s="16">
        <v>7219248</v>
      </c>
      <c r="T81" s="16">
        <v>187182677</v>
      </c>
      <c r="U81" s="16">
        <v>99468486</v>
      </c>
      <c r="V81" s="16">
        <v>289974044</v>
      </c>
      <c r="W81" s="16">
        <v>723215719</v>
      </c>
      <c r="X81" s="16">
        <v>286454764</v>
      </c>
      <c r="Y81" s="16">
        <v>423952941</v>
      </c>
      <c r="Z81" s="16">
        <v>594172342</v>
      </c>
      <c r="AA81" s="16">
        <v>116173838</v>
      </c>
      <c r="AB81" s="16">
        <v>19882680</v>
      </c>
      <c r="AC81" s="16">
        <v>33074897</v>
      </c>
      <c r="AD81" s="16">
        <v>206787451</v>
      </c>
      <c r="AE81" s="9">
        <v>427380</v>
      </c>
    </row>
    <row r="82" spans="1:31" x14ac:dyDescent="0.25">
      <c r="A82" s="20" t="s">
        <v>144</v>
      </c>
      <c r="B82" s="16">
        <v>8894606493</v>
      </c>
      <c r="C82" s="16">
        <v>266689582</v>
      </c>
      <c r="D82" s="16">
        <v>148458554</v>
      </c>
      <c r="E82" s="16">
        <v>112347422</v>
      </c>
      <c r="F82" s="16">
        <v>389164629</v>
      </c>
      <c r="G82" s="16">
        <v>138250062</v>
      </c>
      <c r="H82" s="16">
        <v>43774555</v>
      </c>
      <c r="I82" s="16">
        <v>419637170</v>
      </c>
      <c r="J82" s="16">
        <v>632506013</v>
      </c>
      <c r="K82" s="16">
        <v>532663239</v>
      </c>
      <c r="L82" s="16">
        <v>362685520</v>
      </c>
      <c r="M82" s="16">
        <v>311383910</v>
      </c>
      <c r="N82" s="16">
        <v>1809689</v>
      </c>
      <c r="O82" s="16">
        <v>426021309</v>
      </c>
      <c r="P82" s="16">
        <v>247517173</v>
      </c>
      <c r="Q82" s="16">
        <v>115829316</v>
      </c>
      <c r="R82" s="16">
        <v>50143052</v>
      </c>
      <c r="S82" s="16">
        <v>5968669</v>
      </c>
      <c r="T82" s="16">
        <v>172479060</v>
      </c>
      <c r="U82" s="16">
        <v>92371879</v>
      </c>
      <c r="V82" s="16">
        <v>277873033</v>
      </c>
      <c r="W82" s="16">
        <v>748338270</v>
      </c>
      <c r="X82" s="16">
        <v>315850656</v>
      </c>
      <c r="Y82" s="16">
        <v>407575038</v>
      </c>
      <c r="Z82" s="16">
        <v>607765589</v>
      </c>
      <c r="AA82" s="16">
        <v>120151243</v>
      </c>
      <c r="AB82" s="16">
        <v>22034940</v>
      </c>
      <c r="AC82" s="16">
        <v>32321903</v>
      </c>
      <c r="AD82" s="16">
        <v>221693026</v>
      </c>
      <c r="AE82" s="9">
        <v>428595</v>
      </c>
    </row>
    <row r="83" spans="1:31" x14ac:dyDescent="0.25">
      <c r="A83" s="20" t="s">
        <v>111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6"/>
    </row>
    <row r="84" spans="1:31" x14ac:dyDescent="0.25">
      <c r="A84" s="2" t="s">
        <v>145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6"/>
    </row>
    <row r="85" spans="1:31" x14ac:dyDescent="0.25">
      <c r="A85" s="20" t="s">
        <v>141</v>
      </c>
      <c r="B85" s="16">
        <v>-172495705</v>
      </c>
      <c r="C85" s="16">
        <v>136039770</v>
      </c>
      <c r="D85" s="16">
        <v>21767744</v>
      </c>
      <c r="E85" s="16">
        <v>21979553</v>
      </c>
      <c r="F85" s="16">
        <v>21907196</v>
      </c>
      <c r="G85" s="16">
        <v>2092234</v>
      </c>
      <c r="H85" s="16">
        <v>1970660</v>
      </c>
      <c r="I85" s="16">
        <v>13106483</v>
      </c>
      <c r="J85" s="16">
        <v>152337823</v>
      </c>
      <c r="K85" s="16">
        <v>21634858</v>
      </c>
      <c r="L85" s="16">
        <v>43115</v>
      </c>
      <c r="M85" s="16">
        <v>88097302</v>
      </c>
      <c r="N85" s="16">
        <v>2430561</v>
      </c>
      <c r="O85" s="16">
        <v>12140644</v>
      </c>
      <c r="P85" s="16">
        <v>7135547</v>
      </c>
      <c r="Q85" s="16">
        <v>7533732</v>
      </c>
      <c r="R85" s="16">
        <v>-4268846</v>
      </c>
      <c r="S85" s="16">
        <v>825</v>
      </c>
      <c r="T85" s="16">
        <v>139571957</v>
      </c>
      <c r="U85" s="16">
        <v>71204844</v>
      </c>
      <c r="V85" s="16">
        <v>85841366</v>
      </c>
      <c r="W85" s="16">
        <v>235302877</v>
      </c>
      <c r="X85" s="16">
        <v>0</v>
      </c>
      <c r="Y85" s="16">
        <v>23868474</v>
      </c>
      <c r="Z85" s="16">
        <v>44558820</v>
      </c>
      <c r="AA85" s="16">
        <v>1397644</v>
      </c>
      <c r="AB85" s="16">
        <v>2610609</v>
      </c>
      <c r="AC85" s="16">
        <v>0</v>
      </c>
      <c r="AD85" s="16">
        <v>115192350</v>
      </c>
      <c r="AE85" s="9">
        <v>798178</v>
      </c>
    </row>
    <row r="86" spans="1:31" x14ac:dyDescent="0.25">
      <c r="A86" s="20" t="s">
        <v>142</v>
      </c>
      <c r="B86" s="16">
        <v>-110018920</v>
      </c>
      <c r="C86" s="16">
        <v>106323200</v>
      </c>
      <c r="D86" s="16">
        <v>17195369</v>
      </c>
      <c r="E86" s="16">
        <v>692301</v>
      </c>
      <c r="F86" s="16">
        <v>14109782</v>
      </c>
      <c r="G86" s="16">
        <v>7289286</v>
      </c>
      <c r="H86" s="16">
        <v>2308920</v>
      </c>
      <c r="I86" s="16">
        <v>33866477</v>
      </c>
      <c r="J86" s="16">
        <v>123851614</v>
      </c>
      <c r="K86" s="16">
        <v>23845164</v>
      </c>
      <c r="L86" s="16">
        <v>1102600</v>
      </c>
      <c r="M86" s="16">
        <v>81743276</v>
      </c>
      <c r="N86" s="16">
        <v>60715</v>
      </c>
      <c r="O86" s="16">
        <v>8827134</v>
      </c>
      <c r="P86" s="16">
        <v>6792147</v>
      </c>
      <c r="Q86" s="16">
        <v>17486125</v>
      </c>
      <c r="R86" s="16">
        <v>-4590533</v>
      </c>
      <c r="S86" s="16">
        <v>590585</v>
      </c>
      <c r="T86" s="16">
        <v>131317302</v>
      </c>
      <c r="U86" s="16">
        <v>67083453</v>
      </c>
      <c r="V86" s="16">
        <v>126455895</v>
      </c>
      <c r="W86" s="16">
        <v>69408271</v>
      </c>
      <c r="X86" s="16">
        <v>866674</v>
      </c>
      <c r="Y86" s="16">
        <v>1348693</v>
      </c>
      <c r="Z86" s="16">
        <v>5350536</v>
      </c>
      <c r="AA86" s="16">
        <v>1207049</v>
      </c>
      <c r="AB86" s="16">
        <v>2870814</v>
      </c>
      <c r="AC86" s="16">
        <v>1974657</v>
      </c>
      <c r="AD86" s="16">
        <v>102199020</v>
      </c>
      <c r="AE86" s="9">
        <v>101769</v>
      </c>
    </row>
    <row r="87" spans="1:31" x14ac:dyDescent="0.25">
      <c r="A87" s="20" t="s">
        <v>143</v>
      </c>
      <c r="B87" s="16">
        <v>-64064807</v>
      </c>
      <c r="C87" s="16">
        <v>93884079</v>
      </c>
      <c r="D87" s="16">
        <v>5194283</v>
      </c>
      <c r="E87" s="16">
        <v>0</v>
      </c>
      <c r="F87" s="16">
        <v>1343496</v>
      </c>
      <c r="G87" s="16">
        <v>4301285</v>
      </c>
      <c r="H87" s="16">
        <v>72259</v>
      </c>
      <c r="I87" s="16">
        <v>32026819</v>
      </c>
      <c r="J87" s="16">
        <v>108691295</v>
      </c>
      <c r="K87" s="16">
        <v>27747847</v>
      </c>
      <c r="L87" s="16">
        <v>-99763663</v>
      </c>
      <c r="M87" s="16">
        <v>71190111</v>
      </c>
      <c r="N87" s="16">
        <v>66020</v>
      </c>
      <c r="O87" s="16">
        <v>10078180</v>
      </c>
      <c r="P87" s="16">
        <v>7056294</v>
      </c>
      <c r="Q87" s="16">
        <v>623455</v>
      </c>
      <c r="R87" s="16">
        <v>-2922521</v>
      </c>
      <c r="S87" s="16">
        <v>4332508</v>
      </c>
      <c r="T87" s="16">
        <v>120766159</v>
      </c>
      <c r="U87" s="16">
        <v>67869844</v>
      </c>
      <c r="V87" s="16">
        <v>43233977</v>
      </c>
      <c r="W87" s="16">
        <v>65148216</v>
      </c>
      <c r="X87" s="16">
        <v>85079</v>
      </c>
      <c r="Y87" s="16">
        <v>2360236</v>
      </c>
      <c r="Z87" s="16">
        <v>1990699</v>
      </c>
      <c r="AA87" s="16">
        <v>2425632</v>
      </c>
      <c r="AB87" s="16">
        <v>2572428</v>
      </c>
      <c r="AC87" s="16">
        <v>1995086</v>
      </c>
      <c r="AD87" s="16">
        <v>113660029</v>
      </c>
      <c r="AE87" s="9">
        <v>1969657</v>
      </c>
    </row>
    <row r="88" spans="1:31" x14ac:dyDescent="0.25">
      <c r="A88" s="20" t="s">
        <v>144</v>
      </c>
      <c r="B88" s="16">
        <v>-76111342</v>
      </c>
      <c r="C88" s="16">
        <v>110274213</v>
      </c>
      <c r="D88" s="16">
        <v>21045079</v>
      </c>
      <c r="E88" s="16">
        <v>1587698</v>
      </c>
      <c r="F88" s="16">
        <v>5148129</v>
      </c>
      <c r="G88" s="16">
        <v>8644146</v>
      </c>
      <c r="H88" s="16">
        <v>-5776167</v>
      </c>
      <c r="I88" s="16">
        <v>40770586</v>
      </c>
      <c r="J88" s="16">
        <v>156418045</v>
      </c>
      <c r="K88" s="16">
        <v>21064404</v>
      </c>
      <c r="L88" s="16">
        <v>419178</v>
      </c>
      <c r="M88" s="16">
        <v>54793462</v>
      </c>
      <c r="N88" s="16">
        <v>139968</v>
      </c>
      <c r="O88" s="16">
        <v>12400653</v>
      </c>
      <c r="P88" s="16">
        <v>30363667</v>
      </c>
      <c r="Q88" s="16">
        <v>16044794</v>
      </c>
      <c r="R88" s="16">
        <v>-4002126</v>
      </c>
      <c r="S88" s="16">
        <v>1103265</v>
      </c>
      <c r="T88" s="16">
        <v>109092188</v>
      </c>
      <c r="U88" s="16">
        <v>63893451</v>
      </c>
      <c r="V88" s="16">
        <v>102221409</v>
      </c>
      <c r="W88" s="16">
        <v>165410805</v>
      </c>
      <c r="X88" s="16">
        <v>2907268</v>
      </c>
      <c r="Y88" s="16">
        <v>424666</v>
      </c>
      <c r="Z88" s="16">
        <v>7113519</v>
      </c>
      <c r="AA88" s="16">
        <v>5710580</v>
      </c>
      <c r="AB88" s="16">
        <v>4933953</v>
      </c>
      <c r="AC88" s="16">
        <v>2521471</v>
      </c>
      <c r="AD88" s="16">
        <v>124726469</v>
      </c>
      <c r="AE88" s="9">
        <v>1869277</v>
      </c>
    </row>
    <row r="89" spans="1:31" x14ac:dyDescent="0.25">
      <c r="A89" s="20" t="s">
        <v>111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6"/>
    </row>
    <row r="90" spans="1:31" x14ac:dyDescent="0.25">
      <c r="A90" s="2" t="s">
        <v>146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6"/>
    </row>
    <row r="91" spans="1:31" x14ac:dyDescent="0.25">
      <c r="A91" s="20" t="s">
        <v>147</v>
      </c>
      <c r="B91" s="16">
        <v>14246330808</v>
      </c>
      <c r="C91" s="16">
        <v>14373284</v>
      </c>
      <c r="D91" s="16">
        <v>104598016</v>
      </c>
      <c r="E91" s="16">
        <v>221492760</v>
      </c>
      <c r="F91" s="16">
        <v>946921876</v>
      </c>
      <c r="G91" s="16">
        <v>677019943</v>
      </c>
      <c r="H91" s="16">
        <v>364376929</v>
      </c>
      <c r="I91" s="16">
        <v>198636427</v>
      </c>
      <c r="J91" s="16">
        <v>1028932869</v>
      </c>
      <c r="K91" s="16">
        <v>678806634</v>
      </c>
      <c r="L91" s="16">
        <v>135014105</v>
      </c>
      <c r="M91" s="16">
        <v>216032205</v>
      </c>
      <c r="N91" s="16">
        <v>410384444</v>
      </c>
      <c r="O91" s="16">
        <v>17624428</v>
      </c>
      <c r="P91" s="16">
        <v>854063618</v>
      </c>
      <c r="Q91" s="16">
        <v>50012028</v>
      </c>
      <c r="R91" s="16">
        <v>208800474</v>
      </c>
      <c r="S91" s="16">
        <v>72324815</v>
      </c>
      <c r="T91" s="16">
        <v>9707352</v>
      </c>
      <c r="U91" s="16">
        <v>438956777</v>
      </c>
      <c r="V91" s="16">
        <v>907039244</v>
      </c>
      <c r="W91" s="16">
        <v>1327385502</v>
      </c>
      <c r="X91" s="16">
        <v>177705600</v>
      </c>
      <c r="Y91" s="16">
        <v>225014353</v>
      </c>
      <c r="Z91" s="16">
        <v>106001005</v>
      </c>
      <c r="AA91" s="16">
        <v>115110532</v>
      </c>
      <c r="AB91" s="16">
        <v>24741111</v>
      </c>
      <c r="AC91" s="16">
        <v>51065407</v>
      </c>
      <c r="AD91" s="16">
        <v>15737407</v>
      </c>
      <c r="AE91" s="9">
        <v>5180975</v>
      </c>
    </row>
    <row r="92" spans="1:31" x14ac:dyDescent="0.25">
      <c r="A92" s="20" t="s">
        <v>148</v>
      </c>
      <c r="B92" s="16">
        <v>13165562802</v>
      </c>
      <c r="C92" s="16">
        <v>-250487112</v>
      </c>
      <c r="D92" s="16">
        <v>233631387</v>
      </c>
      <c r="E92" s="16">
        <v>32901735</v>
      </c>
      <c r="F92" s="16">
        <v>992960829</v>
      </c>
      <c r="G92" s="16">
        <v>2046787220</v>
      </c>
      <c r="H92" s="16">
        <v>70052300</v>
      </c>
      <c r="I92" s="16">
        <v>426553141</v>
      </c>
      <c r="J92" s="16">
        <v>4176124563</v>
      </c>
      <c r="K92" s="16">
        <v>861773849</v>
      </c>
      <c r="L92" s="16">
        <v>733647004</v>
      </c>
      <c r="M92" s="16">
        <v>312252981</v>
      </c>
      <c r="N92" s="16">
        <v>109430537</v>
      </c>
      <c r="O92" s="16">
        <v>-368226619</v>
      </c>
      <c r="P92" s="16">
        <v>-534122610</v>
      </c>
      <c r="Q92" s="16">
        <v>42941284</v>
      </c>
      <c r="R92" s="16">
        <v>162475518</v>
      </c>
      <c r="S92" s="16">
        <v>395723479</v>
      </c>
      <c r="T92" s="16">
        <v>149880137</v>
      </c>
      <c r="U92" s="16">
        <v>1011030611</v>
      </c>
      <c r="V92" s="16">
        <v>738942949</v>
      </c>
      <c r="W92" s="16">
        <v>2037180893</v>
      </c>
      <c r="X92" s="16">
        <v>-39715826</v>
      </c>
      <c r="Y92" s="16">
        <v>-702178027</v>
      </c>
      <c r="Z92" s="16">
        <v>-50193381</v>
      </c>
      <c r="AA92" s="16">
        <v>-72478497</v>
      </c>
      <c r="AB92" s="16">
        <v>60443110</v>
      </c>
      <c r="AC92" s="16">
        <v>36765079</v>
      </c>
      <c r="AD92" s="16">
        <v>163569454</v>
      </c>
      <c r="AE92" s="9">
        <v>126748152</v>
      </c>
    </row>
    <row r="93" spans="1:31" x14ac:dyDescent="0.25">
      <c r="A93" s="20" t="s">
        <v>111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6"/>
    </row>
    <row r="94" spans="1:31" x14ac:dyDescent="0.25">
      <c r="A94" s="2" t="s">
        <v>149</v>
      </c>
      <c r="B94" s="16">
        <v>10769733392</v>
      </c>
      <c r="C94" s="16">
        <v>0</v>
      </c>
      <c r="D94" s="16">
        <v>126343709</v>
      </c>
      <c r="E94" s="16">
        <v>204604677</v>
      </c>
      <c r="F94" s="16">
        <v>909145395</v>
      </c>
      <c r="G94" s="16">
        <v>0</v>
      </c>
      <c r="H94" s="16">
        <v>0</v>
      </c>
      <c r="I94" s="16">
        <v>0</v>
      </c>
      <c r="J94" s="16">
        <v>857511098</v>
      </c>
      <c r="K94" s="16">
        <v>571106398</v>
      </c>
      <c r="L94" s="16">
        <v>178589900</v>
      </c>
      <c r="M94" s="16">
        <v>0</v>
      </c>
      <c r="N94" s="16">
        <v>788377190</v>
      </c>
      <c r="O94" s="16">
        <v>18786970</v>
      </c>
      <c r="P94" s="16">
        <v>618941639</v>
      </c>
      <c r="Q94" s="16">
        <v>3789000</v>
      </c>
      <c r="R94" s="16">
        <v>70715907</v>
      </c>
      <c r="S94" s="16">
        <v>46667315</v>
      </c>
      <c r="T94" s="16">
        <v>0</v>
      </c>
      <c r="U94" s="16">
        <v>488697966</v>
      </c>
      <c r="V94" s="16">
        <v>625127140</v>
      </c>
      <c r="W94" s="16">
        <v>584000000</v>
      </c>
      <c r="X94" s="16">
        <v>213991855</v>
      </c>
      <c r="Y94" s="16">
        <v>193211813</v>
      </c>
      <c r="Z94" s="16">
        <v>47373951</v>
      </c>
      <c r="AA94" s="16">
        <v>0</v>
      </c>
      <c r="AB94" s="16">
        <v>0</v>
      </c>
      <c r="AC94" s="16">
        <v>0</v>
      </c>
      <c r="AD94" s="16">
        <v>23449564</v>
      </c>
      <c r="AE94" s="9">
        <v>4751046</v>
      </c>
    </row>
    <row r="95" spans="1:31" x14ac:dyDescent="0.25">
      <c r="A95" s="22" t="s">
        <v>150</v>
      </c>
      <c r="B95" s="23">
        <v>10008366665</v>
      </c>
      <c r="C95" s="23">
        <v>4294075</v>
      </c>
      <c r="D95" s="23">
        <v>0</v>
      </c>
      <c r="E95" s="23">
        <v>148768518</v>
      </c>
      <c r="F95" s="23">
        <v>81849863</v>
      </c>
      <c r="G95" s="23">
        <v>0</v>
      </c>
      <c r="H95" s="23">
        <v>93786552</v>
      </c>
      <c r="I95" s="23">
        <v>20539696</v>
      </c>
      <c r="J95" s="23">
        <v>1262256027</v>
      </c>
      <c r="K95" s="23">
        <v>640996974</v>
      </c>
      <c r="L95" s="23">
        <v>318615228</v>
      </c>
      <c r="M95" s="23">
        <v>18666667</v>
      </c>
      <c r="N95" s="23">
        <v>75598429</v>
      </c>
      <c r="O95" s="23">
        <v>124916119</v>
      </c>
      <c r="P95" s="23">
        <v>425584121</v>
      </c>
      <c r="Q95" s="23">
        <v>43909311</v>
      </c>
      <c r="R95" s="23">
        <v>32822460</v>
      </c>
      <c r="S95" s="23">
        <v>1313440</v>
      </c>
      <c r="T95" s="23">
        <v>0</v>
      </c>
      <c r="U95" s="23">
        <v>148262728</v>
      </c>
      <c r="V95" s="23">
        <v>505086246</v>
      </c>
      <c r="W95" s="23">
        <v>0</v>
      </c>
      <c r="X95" s="23">
        <v>0</v>
      </c>
      <c r="Y95" s="23">
        <v>818562848</v>
      </c>
      <c r="Z95" s="23">
        <v>241617016</v>
      </c>
      <c r="AA95" s="23">
        <v>171912000</v>
      </c>
      <c r="AB95" s="23">
        <v>0</v>
      </c>
      <c r="AC95" s="23">
        <v>0</v>
      </c>
      <c r="AD95" s="23">
        <v>2557930</v>
      </c>
      <c r="AE95" s="24">
        <v>0</v>
      </c>
    </row>
  </sheetData>
  <mergeCells count="2">
    <mergeCell ref="A1:AE1"/>
    <mergeCell ref="B2:AE2"/>
  </mergeCells>
  <pageMargins left="0.7" right="0.7" top="0.75" bottom="0.75" header="0.3" footer="0.3"/>
  <rowBreaks count="1" manualBreakCount="1">
    <brk id="9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95"/>
  <sheetViews>
    <sheetView workbookViewId="0">
      <selection sqref="A1:B1"/>
    </sheetView>
  </sheetViews>
  <sheetFormatPr defaultRowHeight="12.5" x14ac:dyDescent="0.25"/>
  <cols>
    <col min="1" max="1" width="48.54296875" bestFit="1" customWidth="1"/>
    <col min="2" max="2" width="15.81640625" bestFit="1" customWidth="1"/>
  </cols>
  <sheetData>
    <row r="1" spans="1:2" ht="43.15" customHeight="1" x14ac:dyDescent="0.3">
      <c r="A1" s="26" t="s">
        <v>0</v>
      </c>
      <c r="B1" s="27"/>
    </row>
    <row r="2" spans="1:2" x14ac:dyDescent="0.25">
      <c r="A2" s="21"/>
      <c r="B2" s="25" t="s">
        <v>637</v>
      </c>
    </row>
    <row r="3" spans="1:2" x14ac:dyDescent="0.25">
      <c r="A3" s="18"/>
      <c r="B3" s="4"/>
    </row>
    <row r="4" spans="1:2" x14ac:dyDescent="0.25">
      <c r="A4" s="3"/>
      <c r="B4" s="5" t="s">
        <v>637</v>
      </c>
    </row>
    <row r="5" spans="1:2" x14ac:dyDescent="0.25">
      <c r="A5" s="19"/>
      <c r="B5" s="5"/>
    </row>
    <row r="6" spans="1:2" x14ac:dyDescent="0.25">
      <c r="A6" s="2" t="s">
        <v>106</v>
      </c>
      <c r="B6" s="6"/>
    </row>
    <row r="7" spans="1:2" x14ac:dyDescent="0.25">
      <c r="A7" s="1" t="s">
        <v>107</v>
      </c>
      <c r="B7" s="7"/>
    </row>
    <row r="8" spans="1:2" x14ac:dyDescent="0.25">
      <c r="A8" s="20" t="s">
        <v>108</v>
      </c>
      <c r="B8" s="8">
        <f>+B15</f>
        <v>677791604444</v>
      </c>
    </row>
    <row r="9" spans="1:2" x14ac:dyDescent="0.25">
      <c r="A9" s="20" t="s">
        <v>109</v>
      </c>
      <c r="B9" s="8">
        <f>+B26</f>
        <v>652618500540</v>
      </c>
    </row>
    <row r="10" spans="1:2" x14ac:dyDescent="0.25">
      <c r="A10" s="20" t="s">
        <v>110</v>
      </c>
      <c r="B10" s="8">
        <f>+B8-B9</f>
        <v>25173103904</v>
      </c>
    </row>
    <row r="11" spans="1:2" x14ac:dyDescent="0.25">
      <c r="A11" s="20" t="s">
        <v>111</v>
      </c>
      <c r="B11" s="6"/>
    </row>
    <row r="12" spans="1:2" x14ac:dyDescent="0.25">
      <c r="A12" s="2" t="s">
        <v>112</v>
      </c>
      <c r="B12" s="6"/>
    </row>
    <row r="13" spans="1:2" x14ac:dyDescent="0.25">
      <c r="A13" s="20" t="s">
        <v>113</v>
      </c>
      <c r="B13" s="9">
        <v>706568457030</v>
      </c>
    </row>
    <row r="14" spans="1:2" x14ac:dyDescent="0.25">
      <c r="A14" s="20" t="s">
        <v>114</v>
      </c>
      <c r="B14" s="9">
        <v>717973227176</v>
      </c>
    </row>
    <row r="15" spans="1:2" x14ac:dyDescent="0.25">
      <c r="A15" s="20" t="s">
        <v>115</v>
      </c>
      <c r="B15" s="9">
        <v>677791604444</v>
      </c>
    </row>
    <row r="16" spans="1:2" x14ac:dyDescent="0.25">
      <c r="A16" s="20" t="s">
        <v>111</v>
      </c>
      <c r="B16" s="6"/>
    </row>
    <row r="17" spans="1:2" x14ac:dyDescent="0.25">
      <c r="A17" s="20" t="s">
        <v>116</v>
      </c>
      <c r="B17" s="8">
        <f>+B14-B13</f>
        <v>11404770146</v>
      </c>
    </row>
    <row r="18" spans="1:2" x14ac:dyDescent="0.25">
      <c r="A18" s="20" t="s">
        <v>117</v>
      </c>
      <c r="B18" s="8">
        <f>+B15-B13</f>
        <v>-28776852586</v>
      </c>
    </row>
    <row r="19" spans="1:2" x14ac:dyDescent="0.25">
      <c r="A19" s="20" t="s">
        <v>118</v>
      </c>
      <c r="B19" s="8">
        <f>+B15-B14</f>
        <v>-40181622732</v>
      </c>
    </row>
    <row r="20" spans="1:2" x14ac:dyDescent="0.25">
      <c r="A20" s="20" t="s">
        <v>119</v>
      </c>
      <c r="B20" s="10">
        <f>IF(B13=0,0,B15*100/B13)</f>
        <v>95.927237863552378</v>
      </c>
    </row>
    <row r="21" spans="1:2" x14ac:dyDescent="0.25">
      <c r="A21" s="20" t="s">
        <v>120</v>
      </c>
      <c r="B21" s="10">
        <f>IF(B14=0,0,B15*100/B14)</f>
        <v>94.403465030298392</v>
      </c>
    </row>
    <row r="22" spans="1:2" x14ac:dyDescent="0.25">
      <c r="A22" s="20" t="s">
        <v>111</v>
      </c>
      <c r="B22" s="6"/>
    </row>
    <row r="23" spans="1:2" x14ac:dyDescent="0.25">
      <c r="A23" s="2" t="s">
        <v>121</v>
      </c>
      <c r="B23" s="6"/>
    </row>
    <row r="24" spans="1:2" x14ac:dyDescent="0.25">
      <c r="A24" s="20" t="s">
        <v>113</v>
      </c>
      <c r="B24" s="9">
        <v>697185086152</v>
      </c>
    </row>
    <row r="25" spans="1:2" x14ac:dyDescent="0.25">
      <c r="A25" s="20" t="s">
        <v>114</v>
      </c>
      <c r="B25" s="9">
        <v>714696285032</v>
      </c>
    </row>
    <row r="26" spans="1:2" x14ac:dyDescent="0.25">
      <c r="A26" s="20" t="s">
        <v>115</v>
      </c>
      <c r="B26" s="9">
        <v>652618500540</v>
      </c>
    </row>
    <row r="27" spans="1:2" x14ac:dyDescent="0.25">
      <c r="A27" s="20" t="s">
        <v>111</v>
      </c>
      <c r="B27" s="6"/>
    </row>
    <row r="28" spans="1:2" x14ac:dyDescent="0.25">
      <c r="A28" s="20" t="s">
        <v>122</v>
      </c>
      <c r="B28" s="8">
        <f>+B25-B24</f>
        <v>17511198880</v>
      </c>
    </row>
    <row r="29" spans="1:2" x14ac:dyDescent="0.25">
      <c r="A29" s="20" t="s">
        <v>123</v>
      </c>
      <c r="B29" s="8">
        <f>+B26-B24</f>
        <v>-44566585612</v>
      </c>
    </row>
    <row r="30" spans="1:2" x14ac:dyDescent="0.25">
      <c r="A30" s="20" t="s">
        <v>124</v>
      </c>
      <c r="B30" s="8">
        <f>+B26-B25</f>
        <v>-62077784492</v>
      </c>
    </row>
    <row r="31" spans="1:2" x14ac:dyDescent="0.25">
      <c r="A31" s="20" t="s">
        <v>125</v>
      </c>
      <c r="B31" s="10">
        <f>IF(B24=0,0,B26*100/B24)</f>
        <v>93.607639277257348</v>
      </c>
    </row>
    <row r="32" spans="1:2" x14ac:dyDescent="0.25">
      <c r="A32" s="20" t="s">
        <v>126</v>
      </c>
      <c r="B32" s="10">
        <f>IF(B25=0,0,B26*100/B25)</f>
        <v>91.314102816524297</v>
      </c>
    </row>
    <row r="33" spans="1:2" x14ac:dyDescent="0.25">
      <c r="A33" s="20" t="s">
        <v>111</v>
      </c>
      <c r="B33" s="6"/>
    </row>
    <row r="34" spans="1:2" x14ac:dyDescent="0.25">
      <c r="A34" s="2" t="s">
        <v>127</v>
      </c>
      <c r="B34" s="6"/>
    </row>
    <row r="35" spans="1:2" x14ac:dyDescent="0.25">
      <c r="A35" s="20" t="s">
        <v>128</v>
      </c>
      <c r="B35" s="9">
        <v>618305692027</v>
      </c>
    </row>
    <row r="36" spans="1:2" x14ac:dyDescent="0.25">
      <c r="A36" s="20" t="s">
        <v>129</v>
      </c>
      <c r="B36" s="9">
        <v>630766656406</v>
      </c>
    </row>
    <row r="37" spans="1:2" x14ac:dyDescent="0.25">
      <c r="A37" s="20" t="s">
        <v>130</v>
      </c>
      <c r="B37" s="9">
        <v>587288448648</v>
      </c>
    </row>
    <row r="38" spans="1:2" x14ac:dyDescent="0.25">
      <c r="A38" s="20" t="s">
        <v>111</v>
      </c>
      <c r="B38" s="6"/>
    </row>
    <row r="39" spans="1:2" x14ac:dyDescent="0.25">
      <c r="A39" s="20" t="s">
        <v>131</v>
      </c>
      <c r="B39" s="8">
        <f>+B36-B35</f>
        <v>12460964379</v>
      </c>
    </row>
    <row r="40" spans="1:2" x14ac:dyDescent="0.25">
      <c r="A40" s="20" t="s">
        <v>123</v>
      </c>
      <c r="B40" s="8">
        <f>+B37-B35</f>
        <v>-31017243379</v>
      </c>
    </row>
    <row r="41" spans="1:2" x14ac:dyDescent="0.25">
      <c r="A41" s="20" t="s">
        <v>124</v>
      </c>
      <c r="B41" s="8">
        <f>+B37-B36</f>
        <v>-43478207758</v>
      </c>
    </row>
    <row r="42" spans="1:2" x14ac:dyDescent="0.25">
      <c r="A42" s="20" t="s">
        <v>125</v>
      </c>
      <c r="B42" s="10">
        <f>IF(B35=0,0,B37*100/B35)</f>
        <v>94.983509972661622</v>
      </c>
    </row>
    <row r="43" spans="1:2" x14ac:dyDescent="0.25">
      <c r="A43" s="20" t="s">
        <v>126</v>
      </c>
      <c r="B43" s="10">
        <f>IF(B36=0,0,B37*100/B36)</f>
        <v>93.107085272114517</v>
      </c>
    </row>
    <row r="44" spans="1:2" x14ac:dyDescent="0.25">
      <c r="A44" s="20" t="s">
        <v>111</v>
      </c>
      <c r="B44" s="6"/>
    </row>
    <row r="45" spans="1:2" x14ac:dyDescent="0.25">
      <c r="A45" s="2" t="s">
        <v>132</v>
      </c>
      <c r="B45" s="6"/>
    </row>
    <row r="46" spans="1:2" x14ac:dyDescent="0.25">
      <c r="A46" s="20" t="s">
        <v>128</v>
      </c>
      <c r="B46" s="9">
        <v>172817947362</v>
      </c>
    </row>
    <row r="47" spans="1:2" x14ac:dyDescent="0.25">
      <c r="A47" s="20" t="s">
        <v>129</v>
      </c>
      <c r="B47" s="9">
        <v>172213214736</v>
      </c>
    </row>
    <row r="48" spans="1:2" x14ac:dyDescent="0.25">
      <c r="A48" s="20" t="s">
        <v>130</v>
      </c>
      <c r="B48" s="9">
        <v>164885245830</v>
      </c>
    </row>
    <row r="49" spans="1:2" x14ac:dyDescent="0.25">
      <c r="A49" s="20" t="s">
        <v>111</v>
      </c>
      <c r="B49" s="6"/>
    </row>
    <row r="50" spans="1:2" x14ac:dyDescent="0.25">
      <c r="A50" s="20" t="s">
        <v>133</v>
      </c>
      <c r="B50" s="8">
        <f>+B47-B46</f>
        <v>-604732626</v>
      </c>
    </row>
    <row r="51" spans="1:2" x14ac:dyDescent="0.25">
      <c r="A51" s="20" t="s">
        <v>123</v>
      </c>
      <c r="B51" s="8">
        <f>+B48-B46</f>
        <v>-7932701532</v>
      </c>
    </row>
    <row r="52" spans="1:2" x14ac:dyDescent="0.25">
      <c r="A52" s="20" t="s">
        <v>124</v>
      </c>
      <c r="B52" s="8">
        <f>+B48-B47</f>
        <v>-7327968906</v>
      </c>
    </row>
    <row r="53" spans="1:2" x14ac:dyDescent="0.25">
      <c r="A53" s="20" t="s">
        <v>125</v>
      </c>
      <c r="B53" s="10">
        <f>IF(B46=0,0,B48*100/B46)</f>
        <v>95.409792991359026</v>
      </c>
    </row>
    <row r="54" spans="1:2" x14ac:dyDescent="0.25">
      <c r="A54" s="20" t="s">
        <v>126</v>
      </c>
      <c r="B54" s="10">
        <f>IF(B47=0,0,B48*100/B47)</f>
        <v>95.744827760614271</v>
      </c>
    </row>
    <row r="55" spans="1:2" x14ac:dyDescent="0.25">
      <c r="A55" s="20" t="s">
        <v>111</v>
      </c>
      <c r="B55" s="6"/>
    </row>
    <row r="56" spans="1:2" x14ac:dyDescent="0.25">
      <c r="A56" s="2" t="s">
        <v>134</v>
      </c>
      <c r="B56" s="6"/>
    </row>
    <row r="57" spans="1:2" x14ac:dyDescent="0.25">
      <c r="A57" s="20" t="s">
        <v>128</v>
      </c>
      <c r="B57" s="9">
        <v>78879394125</v>
      </c>
    </row>
    <row r="58" spans="1:2" x14ac:dyDescent="0.25">
      <c r="A58" s="20" t="s">
        <v>129</v>
      </c>
      <c r="B58" s="9">
        <v>83929628626</v>
      </c>
    </row>
    <row r="59" spans="1:2" x14ac:dyDescent="0.25">
      <c r="A59" s="20" t="s">
        <v>130</v>
      </c>
      <c r="B59" s="9">
        <v>65330051892</v>
      </c>
    </row>
    <row r="60" spans="1:2" x14ac:dyDescent="0.25">
      <c r="A60" s="20" t="s">
        <v>111</v>
      </c>
      <c r="B60" s="6"/>
    </row>
    <row r="61" spans="1:2" x14ac:dyDescent="0.25">
      <c r="A61" s="20" t="s">
        <v>135</v>
      </c>
      <c r="B61" s="8">
        <f>+B58-B57</f>
        <v>5050234501</v>
      </c>
    </row>
    <row r="62" spans="1:2" x14ac:dyDescent="0.25">
      <c r="A62" s="20" t="s">
        <v>123</v>
      </c>
      <c r="B62" s="8">
        <f>+B59-B57</f>
        <v>-13549342233</v>
      </c>
    </row>
    <row r="63" spans="1:2" x14ac:dyDescent="0.25">
      <c r="A63" s="20" t="s">
        <v>124</v>
      </c>
      <c r="B63" s="8">
        <f>+B59-B58</f>
        <v>-18599576734</v>
      </c>
    </row>
    <row r="64" spans="1:2" x14ac:dyDescent="0.25">
      <c r="A64" s="20" t="s">
        <v>125</v>
      </c>
      <c r="B64" s="10">
        <f>IF(B57=0,0,B59*100/B57)</f>
        <v>82.822710058436314</v>
      </c>
    </row>
    <row r="65" spans="1:2" x14ac:dyDescent="0.25">
      <c r="A65" s="20" t="s">
        <v>126</v>
      </c>
      <c r="B65" s="10">
        <f>IF(B58=0,0,B59*100/B58)</f>
        <v>77.839081336959282</v>
      </c>
    </row>
    <row r="66" spans="1:2" x14ac:dyDescent="0.25">
      <c r="A66" s="20" t="s">
        <v>111</v>
      </c>
      <c r="B66" s="6"/>
    </row>
    <row r="67" spans="1:2" x14ac:dyDescent="0.25">
      <c r="A67" s="2" t="s">
        <v>136</v>
      </c>
      <c r="B67" s="6"/>
    </row>
    <row r="68" spans="1:2" x14ac:dyDescent="0.25">
      <c r="A68" s="20" t="s">
        <v>128</v>
      </c>
      <c r="B68" s="9">
        <v>44439218000</v>
      </c>
    </row>
    <row r="69" spans="1:2" x14ac:dyDescent="0.25">
      <c r="A69" s="20" t="s">
        <v>129</v>
      </c>
      <c r="B69" s="9">
        <v>46311253000</v>
      </c>
    </row>
    <row r="70" spans="1:2" x14ac:dyDescent="0.25">
      <c r="A70" s="20" t="s">
        <v>130</v>
      </c>
      <c r="B70" s="9">
        <v>35743224905</v>
      </c>
    </row>
    <row r="71" spans="1:2" x14ac:dyDescent="0.25">
      <c r="A71" s="20" t="s">
        <v>111</v>
      </c>
      <c r="B71" s="6"/>
    </row>
    <row r="72" spans="1:2" x14ac:dyDescent="0.25">
      <c r="A72" s="20" t="s">
        <v>137</v>
      </c>
      <c r="B72" s="8">
        <f>+B69-B68</f>
        <v>1872035000</v>
      </c>
    </row>
    <row r="73" spans="1:2" x14ac:dyDescent="0.25">
      <c r="A73" s="20" t="s">
        <v>123</v>
      </c>
      <c r="B73" s="8">
        <f>+B70-B68</f>
        <v>-8695993095</v>
      </c>
    </row>
    <row r="74" spans="1:2" x14ac:dyDescent="0.25">
      <c r="A74" s="20" t="s">
        <v>124</v>
      </c>
      <c r="B74" s="8">
        <f>+B70-B69</f>
        <v>-10568028095</v>
      </c>
    </row>
    <row r="75" spans="1:2" x14ac:dyDescent="0.25">
      <c r="A75" s="20" t="s">
        <v>138</v>
      </c>
      <c r="B75" s="10">
        <f>IF(B68=0,0,B70*100/B68)</f>
        <v>80.4317144037053</v>
      </c>
    </row>
    <row r="76" spans="1:2" x14ac:dyDescent="0.25">
      <c r="A76" s="20" t="s">
        <v>139</v>
      </c>
      <c r="B76" s="10">
        <f>IF(B69=0,0,B70*100/B69)</f>
        <v>77.180431514128969</v>
      </c>
    </row>
    <row r="77" spans="1:2" x14ac:dyDescent="0.25">
      <c r="A77" s="20" t="s">
        <v>111</v>
      </c>
      <c r="B77" s="6"/>
    </row>
    <row r="78" spans="1:2" x14ac:dyDescent="0.25">
      <c r="A78" s="2" t="s">
        <v>140</v>
      </c>
      <c r="B78" s="6"/>
    </row>
    <row r="79" spans="1:2" x14ac:dyDescent="0.25">
      <c r="A79" s="20" t="s">
        <v>141</v>
      </c>
      <c r="B79" s="9">
        <v>484462541024</v>
      </c>
    </row>
    <row r="80" spans="1:2" x14ac:dyDescent="0.25">
      <c r="A80" s="20" t="s">
        <v>142</v>
      </c>
      <c r="B80" s="9">
        <v>484017451312</v>
      </c>
    </row>
    <row r="81" spans="1:2" x14ac:dyDescent="0.25">
      <c r="A81" s="20" t="s">
        <v>143</v>
      </c>
      <c r="B81" s="9">
        <v>467240788913</v>
      </c>
    </row>
    <row r="82" spans="1:2" x14ac:dyDescent="0.25">
      <c r="A82" s="20" t="s">
        <v>144</v>
      </c>
      <c r="B82" s="9">
        <v>448115963563</v>
      </c>
    </row>
    <row r="83" spans="1:2" x14ac:dyDescent="0.25">
      <c r="A83" s="20" t="s">
        <v>111</v>
      </c>
      <c r="B83" s="6"/>
    </row>
    <row r="84" spans="1:2" x14ac:dyDescent="0.25">
      <c r="A84" s="2" t="s">
        <v>145</v>
      </c>
      <c r="B84" s="6"/>
    </row>
    <row r="85" spans="1:2" x14ac:dyDescent="0.25">
      <c r="A85" s="20" t="s">
        <v>141</v>
      </c>
      <c r="B85" s="9">
        <v>185182626418</v>
      </c>
    </row>
    <row r="86" spans="1:2" x14ac:dyDescent="0.25">
      <c r="A86" s="20" t="s">
        <v>142</v>
      </c>
      <c r="B86" s="9">
        <v>147955244063</v>
      </c>
    </row>
    <row r="87" spans="1:2" x14ac:dyDescent="0.25">
      <c r="A87" s="20" t="s">
        <v>143</v>
      </c>
      <c r="B87" s="9">
        <v>160798294108</v>
      </c>
    </row>
    <row r="88" spans="1:2" x14ac:dyDescent="0.25">
      <c r="A88" s="20" t="s">
        <v>144</v>
      </c>
      <c r="B88" s="9">
        <v>158396107871</v>
      </c>
    </row>
    <row r="89" spans="1:2" x14ac:dyDescent="0.25">
      <c r="A89" s="20" t="s">
        <v>111</v>
      </c>
      <c r="B89" s="6"/>
    </row>
    <row r="90" spans="1:2" x14ac:dyDescent="0.25">
      <c r="A90" s="2" t="s">
        <v>146</v>
      </c>
      <c r="B90" s="6"/>
    </row>
    <row r="91" spans="1:2" x14ac:dyDescent="0.25">
      <c r="A91" s="20" t="s">
        <v>147</v>
      </c>
      <c r="B91" s="9">
        <v>68035616616</v>
      </c>
    </row>
    <row r="92" spans="1:2" x14ac:dyDescent="0.25">
      <c r="A92" s="20" t="s">
        <v>148</v>
      </c>
      <c r="B92" s="9">
        <v>137153198369</v>
      </c>
    </row>
    <row r="93" spans="1:2" x14ac:dyDescent="0.25">
      <c r="A93" s="20" t="s">
        <v>111</v>
      </c>
      <c r="B93" s="6"/>
    </row>
    <row r="94" spans="1:2" x14ac:dyDescent="0.25">
      <c r="A94" s="2" t="s">
        <v>149</v>
      </c>
      <c r="B94" s="9">
        <v>33337405026</v>
      </c>
    </row>
    <row r="95" spans="1:2" x14ac:dyDescent="0.25">
      <c r="A95" s="22" t="s">
        <v>150</v>
      </c>
      <c r="B95" s="24">
        <v>63755186052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39A46B-ADFB-4E90-99F1-D875FC4240FC}"/>
</file>

<file path=customXml/itemProps2.xml><?xml version="1.0" encoding="utf-8"?>
<ds:datastoreItem xmlns:ds="http://schemas.openxmlformats.org/officeDocument/2006/customXml" ds:itemID="{DEA688E1-4182-4AFB-AE4C-3F68633D67F5}"/>
</file>

<file path=customXml/itemProps3.xml><?xml version="1.0" encoding="utf-8"?>
<ds:datastoreItem xmlns:ds="http://schemas.openxmlformats.org/officeDocument/2006/customXml" ds:itemID="{E964FD78-4CDA-4A72-B93E-7649CA075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2026-08-06T13:31:27Z</dcterms:created>
  <dcterms:modified xsi:type="dcterms:W3CDTF">2026-08-06T13:45:48Z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